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RETECH\Affaires en cours\2-TERTIAIRE\T-2024-Justice-CP-Toulon\5. Phase PRO DCE\5.4. Pièces Ecrites\Indice A\"/>
    </mc:Choice>
  </mc:AlternateContent>
  <xr:revisionPtr revIDLastSave="0" documentId="13_ncr:1_{FC244062-1C4A-4F22-BB99-14CC674BD9BC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PDG" sheetId="8" r:id="rId1"/>
    <sheet name="CDPGF-Base" sheetId="7" r:id="rId2"/>
  </sheets>
  <definedNames>
    <definedName name="_xlnm.Print_Titles" localSheetId="1">'CDPGF-Base'!$1:$4</definedName>
    <definedName name="_xlnm.Print_Area" localSheetId="1">'CDPGF-Base'!$A$1:$H$187</definedName>
    <definedName name="_xlnm.Print_Area" localSheetId="0">PDG!$B$2:$G$18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67" i="7" l="1"/>
  <c r="E150" i="7"/>
  <c r="E158" i="7" s="1"/>
  <c r="C160" i="7"/>
  <c r="C132" i="7"/>
  <c r="C62" i="7" l="1"/>
  <c r="H141" i="7" l="1"/>
  <c r="H11" i="7" l="1"/>
  <c r="H12" i="7"/>
  <c r="C183" i="7" l="1"/>
  <c r="C181" i="7"/>
  <c r="C146" i="7"/>
  <c r="C93" i="7"/>
  <c r="C39" i="7"/>
  <c r="C22" i="7"/>
</calcChain>
</file>

<file path=xl/sharedStrings.xml><?xml version="1.0" encoding="utf-8"?>
<sst xmlns="http://schemas.openxmlformats.org/spreadsheetml/2006/main" count="442" uniqueCount="281">
  <si>
    <t>Bureau de contrôle</t>
  </si>
  <si>
    <t>Coordonnateur SPS</t>
  </si>
  <si>
    <t>PRO</t>
  </si>
  <si>
    <t>Emetteur</t>
  </si>
  <si>
    <t>Rédacteur</t>
  </si>
  <si>
    <t>Contrôle</t>
  </si>
  <si>
    <t>Type de 
document</t>
  </si>
  <si>
    <t>Indice</t>
  </si>
  <si>
    <t>Date</t>
  </si>
  <si>
    <t>Phase PRO</t>
  </si>
  <si>
    <t>N° Article</t>
  </si>
  <si>
    <t>DESIGNATION</t>
  </si>
  <si>
    <t>UNITE</t>
  </si>
  <si>
    <t>QTE MOE</t>
  </si>
  <si>
    <t>QTE ENTR</t>
  </si>
  <si>
    <t>Prix Unitaire HT 
(€)</t>
  </si>
  <si>
    <t>Prix Total HT
(€)</t>
  </si>
  <si>
    <t>GENERALITES</t>
  </si>
  <si>
    <t>1.6</t>
  </si>
  <si>
    <t>Prescriptions particulières</t>
  </si>
  <si>
    <t>Documents à fournir par le titulaire</t>
  </si>
  <si>
    <t>ens</t>
  </si>
  <si>
    <t>Essais</t>
  </si>
  <si>
    <t>Mise en service</t>
  </si>
  <si>
    <t>Réceptions</t>
  </si>
  <si>
    <t>Protection des ouvrages</t>
  </si>
  <si>
    <t>PM</t>
  </si>
  <si>
    <t>Contraintes d'exécution</t>
  </si>
  <si>
    <t>Nettoyage</t>
  </si>
  <si>
    <t>Gestion des déchets</t>
  </si>
  <si>
    <t>Coordination</t>
  </si>
  <si>
    <t>Sécurité - Habilitations</t>
  </si>
  <si>
    <t>Balisage des zones de travaux</t>
  </si>
  <si>
    <t>(€.HT)</t>
  </si>
  <si>
    <t>3.</t>
  </si>
  <si>
    <t>3.1</t>
  </si>
  <si>
    <t>Dispositions générales de chantier</t>
  </si>
  <si>
    <t>3.1.1</t>
  </si>
  <si>
    <t>Liminaire</t>
  </si>
  <si>
    <t>3.1.2</t>
  </si>
  <si>
    <t>3.1.3</t>
  </si>
  <si>
    <t>Locaux provisoires de chantier</t>
  </si>
  <si>
    <t>3.1.4</t>
  </si>
  <si>
    <t>3.1.5</t>
  </si>
  <si>
    <t>Etudes d’exécution &amp; Dossier des Ouvrages Exécutés</t>
  </si>
  <si>
    <t>Etudes d’exécution</t>
  </si>
  <si>
    <t>Dossier des Ouvrages Exécutés</t>
  </si>
  <si>
    <t>(€ HT)</t>
  </si>
  <si>
    <t>3.2</t>
  </si>
  <si>
    <t>3.2.1</t>
  </si>
  <si>
    <t>3.2.2</t>
  </si>
  <si>
    <t>3.3</t>
  </si>
  <si>
    <t>3.3.1</t>
  </si>
  <si>
    <t>Déchargement, manutention et mise en place</t>
  </si>
  <si>
    <t>3.4</t>
  </si>
  <si>
    <t>Travaux d'Electricité</t>
  </si>
  <si>
    <t>3.4.1</t>
  </si>
  <si>
    <t>Courants forts</t>
  </si>
  <si>
    <t>Origine des installations</t>
  </si>
  <si>
    <t>Distribution électrique</t>
  </si>
  <si>
    <t>Mise à la terre</t>
  </si>
  <si>
    <t>3.5</t>
  </si>
  <si>
    <t>Etiquetage réglementaire</t>
  </si>
  <si>
    <t>Repérage des réseaux et équipements</t>
  </si>
  <si>
    <t>Montant Total des travaux de base HT</t>
  </si>
  <si>
    <t>TVA 20%</t>
  </si>
  <si>
    <t>Montant Total des travaux de base TTC</t>
  </si>
  <si>
    <t>u</t>
  </si>
  <si>
    <t>Prestations diverses</t>
  </si>
  <si>
    <t>Formation du personnel d'exploitation</t>
  </si>
  <si>
    <t>GPA et maintenance</t>
  </si>
  <si>
    <t>Interrupteurs de proximité</t>
  </si>
  <si>
    <t>Sécurité</t>
  </si>
  <si>
    <t>CDPGF</t>
  </si>
  <si>
    <t>C. SALAMONE</t>
  </si>
  <si>
    <t>3.4.2</t>
  </si>
  <si>
    <t>Contrôles, réglages, essais et mise en service et formation du personnel</t>
  </si>
  <si>
    <t>1.6.4</t>
  </si>
  <si>
    <t>1.6.6</t>
  </si>
  <si>
    <t>1.6.7</t>
  </si>
  <si>
    <t>1.6.8</t>
  </si>
  <si>
    <t>1.6.12</t>
  </si>
  <si>
    <t>1.6.13</t>
  </si>
  <si>
    <t>1.6.14</t>
  </si>
  <si>
    <t>1.6.15</t>
  </si>
  <si>
    <t>1.6.16</t>
  </si>
  <si>
    <t>1.6.17</t>
  </si>
  <si>
    <t>1.6.18</t>
  </si>
  <si>
    <t>Travaux préparatoires et déposes</t>
  </si>
  <si>
    <t>Travaux préparatoires</t>
  </si>
  <si>
    <t>Vidanges et déconnexions</t>
  </si>
  <si>
    <t>Déposes</t>
  </si>
  <si>
    <t>Déposes des équipements, réseaux et accessoires associés</t>
  </si>
  <si>
    <t>3.3.2</t>
  </si>
  <si>
    <t>3.3.3</t>
  </si>
  <si>
    <t>3.7</t>
  </si>
  <si>
    <t>3.7.1</t>
  </si>
  <si>
    <t>Maçonnerie</t>
  </si>
  <si>
    <t>Percements</t>
  </si>
  <si>
    <t>Obturation des réservations</t>
  </si>
  <si>
    <t>Etanchéité</t>
  </si>
  <si>
    <t>Etanchéité des réservations</t>
  </si>
  <si>
    <t>Remplissages</t>
  </si>
  <si>
    <t>Compléments de charge et mises en service fabricant</t>
  </si>
  <si>
    <t>O. MOINIER</t>
  </si>
  <si>
    <t>1.6.19</t>
  </si>
  <si>
    <t>Préparation des locaux</t>
  </si>
  <si>
    <t>Amiante</t>
  </si>
  <si>
    <t>1.6.20</t>
  </si>
  <si>
    <t>DESCRIPTION DES TRAVAUX</t>
  </si>
  <si>
    <t>Etat des lieux</t>
  </si>
  <si>
    <t>Relevés et repérages</t>
  </si>
  <si>
    <t>Bureau 
d’études</t>
  </si>
  <si>
    <r>
      <rPr>
        <b/>
        <sz val="11"/>
        <color theme="1"/>
        <rFont val="Calibri"/>
        <family val="2"/>
        <scheme val="minor"/>
      </rPr>
      <t>GEE</t>
    </r>
    <r>
      <rPr>
        <sz val="11"/>
        <color theme="1"/>
        <rFont val="Calibri"/>
        <family val="2"/>
        <scheme val="minor"/>
      </rPr>
      <t xml:space="preserve">
</t>
    </r>
    <r>
      <rPr>
        <sz val="10"/>
        <color theme="1"/>
        <rFont val="Calibri"/>
        <family val="2"/>
        <scheme val="minor"/>
      </rPr>
      <t>Parc Tertiaire de la Verrerie
148, traverse de la Martine
13011 MARSEILLE</t>
    </r>
  </si>
  <si>
    <t>A désigner par le Maître d’Ouvrage</t>
  </si>
  <si>
    <t>Phase :</t>
  </si>
  <si>
    <t>GEE</t>
  </si>
  <si>
    <t>Planification des interventions</t>
  </si>
  <si>
    <t>Art 1</t>
  </si>
  <si>
    <t>Art 2</t>
  </si>
  <si>
    <t>Art 3</t>
  </si>
  <si>
    <t>Contrôles, essais et mises en service</t>
  </si>
  <si>
    <t>Art 4</t>
  </si>
  <si>
    <t>Art 5</t>
  </si>
  <si>
    <t>Isolement des réseaux et consignations</t>
  </si>
  <si>
    <t>Récupération du fluide frigorigène</t>
  </si>
  <si>
    <t>Art 6</t>
  </si>
  <si>
    <t>Art 7</t>
  </si>
  <si>
    <t>Art 8</t>
  </si>
  <si>
    <t>3.2.3</t>
  </si>
  <si>
    <t>Travaux préliminaires</t>
  </si>
  <si>
    <t>Art 9</t>
  </si>
  <si>
    <t>Art 10</t>
  </si>
  <si>
    <t>Art 11</t>
  </si>
  <si>
    <t>Art 14</t>
  </si>
  <si>
    <t>Art 15</t>
  </si>
  <si>
    <t>Art 16</t>
  </si>
  <si>
    <t>Art 17</t>
  </si>
  <si>
    <t>Art 18</t>
  </si>
  <si>
    <t>Art 19</t>
  </si>
  <si>
    <t>Art 20</t>
  </si>
  <si>
    <t>Groupe de condensation à condensation à air</t>
  </si>
  <si>
    <t>Evaporateur</t>
  </si>
  <si>
    <t>Art 25</t>
  </si>
  <si>
    <r>
      <rPr>
        <b/>
        <u/>
        <sz val="16"/>
        <color theme="1"/>
        <rFont val="Calibri"/>
        <family val="2"/>
        <scheme val="minor"/>
      </rPr>
      <t>Adresse</t>
    </r>
    <r>
      <rPr>
        <sz val="11"/>
        <color theme="1"/>
        <rFont val="Calibri"/>
        <family val="2"/>
        <scheme val="minor"/>
      </rPr>
      <t xml:space="preserve">
4, traverse de Rabat
BP 121
13277 Marseille Cedex 09</t>
    </r>
  </si>
  <si>
    <r>
      <rPr>
        <b/>
        <sz val="22"/>
        <color theme="1"/>
        <rFont val="Calibri"/>
        <family val="2"/>
        <scheme val="minor"/>
      </rPr>
      <t>CENTRE PENITENTIAIRE DE TOULON</t>
    </r>
    <r>
      <rPr>
        <b/>
        <sz val="18"/>
        <color theme="1"/>
        <rFont val="Calibri"/>
        <family val="2"/>
        <scheme val="minor"/>
      </rPr>
      <t xml:space="preserve">
</t>
    </r>
    <r>
      <rPr>
        <sz val="18"/>
        <color theme="1"/>
        <rFont val="Calibri"/>
        <family val="2"/>
        <scheme val="minor"/>
      </rPr>
      <t>Réaménagement de la cuisine centrale</t>
    </r>
  </si>
  <si>
    <r>
      <rPr>
        <b/>
        <u/>
        <sz val="16"/>
        <color theme="1"/>
        <rFont val="Calibri"/>
        <family val="2"/>
        <scheme val="minor"/>
      </rPr>
      <t>Maître d’ouvrage</t>
    </r>
    <r>
      <rPr>
        <b/>
        <sz val="12"/>
        <color theme="1"/>
        <rFont val="Calibri"/>
        <family val="2"/>
        <scheme val="minor"/>
      </rPr>
      <t/>
    </r>
  </si>
  <si>
    <t>Direction interrégionale des services pénitentiaires de Marseille
Département des affaires Immobilières</t>
  </si>
  <si>
    <t>CENTRE PENITENTIAIRE DE TOULON
Réaménagement de la cuisine centrale</t>
  </si>
  <si>
    <t>Septembre 2025</t>
  </si>
  <si>
    <t>Contraintes sécuritaires des bâtiments pénitentiaires</t>
  </si>
  <si>
    <t>1.6.21</t>
  </si>
  <si>
    <t>Confinement des zones de travaux et protection des ouvrages</t>
  </si>
  <si>
    <t>Cloisonnemnt des zones de travaux</t>
  </si>
  <si>
    <t>Démolition des ouvrages</t>
  </si>
  <si>
    <t>Travaux d'équipements de cuisine</t>
  </si>
  <si>
    <t>Travaux de chambres froides</t>
  </si>
  <si>
    <t>Chambre froide positive</t>
  </si>
  <si>
    <t>Panneux isolants murs et plafonds</t>
  </si>
  <si>
    <t>Art 28</t>
  </si>
  <si>
    <t>Art 29</t>
  </si>
  <si>
    <t>Porte</t>
  </si>
  <si>
    <t>Liaisons frigorifiques, y compris supportage</t>
  </si>
  <si>
    <t>Art 26</t>
  </si>
  <si>
    <t>Art 27</t>
  </si>
  <si>
    <t>Raccordement électrique</t>
  </si>
  <si>
    <t>Chambre froide négative</t>
  </si>
  <si>
    <t>Art 30</t>
  </si>
  <si>
    <t>Art 31</t>
  </si>
  <si>
    <t>Art 32</t>
  </si>
  <si>
    <t>Art 33</t>
  </si>
  <si>
    <t>Panneux isolants sol</t>
  </si>
  <si>
    <t>Art 34</t>
  </si>
  <si>
    <t>Art 35</t>
  </si>
  <si>
    <t>Art 36</t>
  </si>
  <si>
    <t>Art 37</t>
  </si>
  <si>
    <t>Murs</t>
  </si>
  <si>
    <t>Réservations</t>
  </si>
  <si>
    <t>Peinture</t>
  </si>
  <si>
    <t>TD</t>
  </si>
  <si>
    <t>3.1.6</t>
  </si>
  <si>
    <t>Installations de chantier</t>
  </si>
  <si>
    <t>Alimentations électriques et coffrets chantier</t>
  </si>
  <si>
    <t>Eclairage et balisage de chantier</t>
  </si>
  <si>
    <t>Faux-plafonds</t>
  </si>
  <si>
    <t xml:space="preserve">Installations des chambres froides futures (positive et négative) </t>
  </si>
  <si>
    <t>Art 12</t>
  </si>
  <si>
    <t>Art 13</t>
  </si>
  <si>
    <t>Sauteuse</t>
  </si>
  <si>
    <t>Raccordement gaz</t>
  </si>
  <si>
    <t>Raccordement eau froide</t>
  </si>
  <si>
    <t>Four</t>
  </si>
  <si>
    <t>Raccordement eau usées</t>
  </si>
  <si>
    <t>Art 21</t>
  </si>
  <si>
    <t>Art 22</t>
  </si>
  <si>
    <t>Art 23</t>
  </si>
  <si>
    <t>Cellule de refroidissement</t>
  </si>
  <si>
    <t>Art 24</t>
  </si>
  <si>
    <t>Groupe frigorifique</t>
  </si>
  <si>
    <t>3.4.1.1</t>
  </si>
  <si>
    <t xml:space="preserve">Chambre froide </t>
  </si>
  <si>
    <t>Eclairage</t>
  </si>
  <si>
    <t>3.4.1.2</t>
  </si>
  <si>
    <t>Equipements frigorifiques</t>
  </si>
  <si>
    <t>Raccordements condensats</t>
  </si>
  <si>
    <t>Raccordements électriques</t>
  </si>
  <si>
    <t>3.4.2.1</t>
  </si>
  <si>
    <t>Art 38</t>
  </si>
  <si>
    <t>Art 39</t>
  </si>
  <si>
    <t>Art 40</t>
  </si>
  <si>
    <t>Art 41</t>
  </si>
  <si>
    <t>3.4.2.2</t>
  </si>
  <si>
    <t>Art 42</t>
  </si>
  <si>
    <t>Art 43</t>
  </si>
  <si>
    <t>Art 44</t>
  </si>
  <si>
    <t>Art 45</t>
  </si>
  <si>
    <t>Art 46</t>
  </si>
  <si>
    <t>3.5.1</t>
  </si>
  <si>
    <t>3.5.1.1</t>
  </si>
  <si>
    <t>3.5.1.2</t>
  </si>
  <si>
    <t>Art 47</t>
  </si>
  <si>
    <t>Modification du TD0-CU1 04</t>
  </si>
  <si>
    <t>3.5.1.3</t>
  </si>
  <si>
    <t>Art 48</t>
  </si>
  <si>
    <t>3.5.1.4</t>
  </si>
  <si>
    <t>Art 49</t>
  </si>
  <si>
    <t xml:space="preserve">Raccordements depuis le TD0-CU1 04 </t>
  </si>
  <si>
    <t>3.5.1.5</t>
  </si>
  <si>
    <t>Art 50</t>
  </si>
  <si>
    <t>Travaux de maçonnerie et second-oeuvre</t>
  </si>
  <si>
    <t>3.6</t>
  </si>
  <si>
    <t>3.6.1</t>
  </si>
  <si>
    <t>Art 51</t>
  </si>
  <si>
    <t>Percements et rebouchages</t>
  </si>
  <si>
    <t>3.6.2</t>
  </si>
  <si>
    <t>Art 52</t>
  </si>
  <si>
    <t>Art 53</t>
  </si>
  <si>
    <t>Art 54</t>
  </si>
  <si>
    <t>3.6.3</t>
  </si>
  <si>
    <t>Art 55</t>
  </si>
  <si>
    <t>3.6.4</t>
  </si>
  <si>
    <t>Art 56</t>
  </si>
  <si>
    <t>Art 57</t>
  </si>
  <si>
    <t>Art 58</t>
  </si>
  <si>
    <t>Art 59</t>
  </si>
  <si>
    <t>Art 60</t>
  </si>
  <si>
    <t>Art 61</t>
  </si>
  <si>
    <t>Autocontrôles</t>
  </si>
  <si>
    <t>Essais des installations</t>
  </si>
  <si>
    <t>Art 62</t>
  </si>
  <si>
    <t>Conception</t>
  </si>
  <si>
    <t>Rayonnages</t>
  </si>
  <si>
    <t>Art 63</t>
  </si>
  <si>
    <t>Art 64</t>
  </si>
  <si>
    <t>Installations de la cuisine</t>
  </si>
  <si>
    <t>Local trancheuse</t>
  </si>
  <si>
    <t>Bureau</t>
  </si>
  <si>
    <t>Caniveau</t>
  </si>
  <si>
    <t>A</t>
  </si>
  <si>
    <t>m2</t>
  </si>
  <si>
    <t>Peinture des murs intérieurs et extérieurs</t>
  </si>
  <si>
    <t>Sondages</t>
  </si>
  <si>
    <t>Travaux de métallerie</t>
  </si>
  <si>
    <t>Métallerie</t>
  </si>
  <si>
    <t>Epinoches</t>
  </si>
  <si>
    <t>Protection condenseurs</t>
  </si>
  <si>
    <t>3.8</t>
  </si>
  <si>
    <t>3.8.1</t>
  </si>
  <si>
    <t>3.8.2</t>
  </si>
  <si>
    <t>3.8.3</t>
  </si>
  <si>
    <t>3.8.4</t>
  </si>
  <si>
    <t>Art 65</t>
  </si>
  <si>
    <t>Art 66</t>
  </si>
  <si>
    <t>Art 67</t>
  </si>
  <si>
    <t>LOT</t>
  </si>
  <si>
    <t>1, 2 et 3</t>
  </si>
  <si>
    <t>1 et 2</t>
  </si>
  <si>
    <t>1  et 2</t>
  </si>
  <si>
    <t>Lots chambres froides, électricité, maçonnerie</t>
  </si>
  <si>
    <r>
      <rPr>
        <b/>
        <sz val="22"/>
        <color theme="1"/>
        <rFont val="Calibri"/>
        <family val="2"/>
      </rPr>
      <t>CDPGF</t>
    </r>
    <r>
      <rPr>
        <b/>
        <u/>
        <sz val="22"/>
        <color theme="1"/>
        <rFont val="Calibri"/>
        <family val="2"/>
      </rPr>
      <t xml:space="preserve">
</t>
    </r>
    <r>
      <rPr>
        <b/>
        <sz val="16"/>
        <color theme="1"/>
        <rFont val="Calibri"/>
        <family val="2"/>
      </rPr>
      <t>Lot 3 : maçonnerie</t>
    </r>
  </si>
  <si>
    <t>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</si>
</sst>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164" formatCode="_-* #,##0.00\ _F_-;\-* #,##0.00\ _F_-;_-* &quot;-&quot;??\ _F_-;_-@_-"/>
    <numFmt numFmtId="165" formatCode="#,##0.000"/>
    <numFmt numFmtId="166" formatCode="0.000"/>
    <numFmt numFmtId="167" formatCode="00."/>
    <numFmt numFmtId="168" formatCode="_-* #,##0.00\ [$€-1]_-;\-* #,##0.00\ [$€-1]_-;_-* &quot;-&quot;??\ [$€-1]_-"/>
    <numFmt numFmtId="169" formatCode="#,##0.00\ [$€];[Red]\-#,##0.00\ [$€]"/>
  </numFmts>
  <fonts count="118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Calibri"/>
      <family val="2"/>
      <scheme val="minor"/>
    </font>
    <font>
      <sz val="11"/>
      <color theme="1"/>
      <name val="Calibri"/>
      <family val="2"/>
    </font>
    <font>
      <sz val="12"/>
      <color theme="1"/>
      <name val="Calibri"/>
      <family val="2"/>
    </font>
    <font>
      <b/>
      <sz val="18"/>
      <color theme="1"/>
      <name val="Calibri"/>
      <family val="2"/>
    </font>
    <font>
      <i/>
      <sz val="9"/>
      <color theme="1"/>
      <name val="Calibri"/>
      <family val="2"/>
      <scheme val="minor"/>
    </font>
    <font>
      <b/>
      <i/>
      <sz val="9"/>
      <name val="Arial"/>
      <family val="2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24"/>
      <color theme="1"/>
      <name val="Calibri"/>
      <family val="2"/>
      <scheme val="minor"/>
    </font>
    <font>
      <b/>
      <sz val="10"/>
      <color theme="1"/>
      <name val="Calibri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50"/>
      <name val="Arial"/>
      <family val="2"/>
    </font>
    <font>
      <sz val="10"/>
      <name val="MS Sans Serif"/>
      <family val="2"/>
    </font>
    <font>
      <b/>
      <sz val="11"/>
      <name val="Arial"/>
      <family val="2"/>
    </font>
    <font>
      <sz val="8"/>
      <name val="Arial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i/>
      <sz val="10"/>
      <name val="Arial"/>
      <family val="2"/>
    </font>
    <font>
      <b/>
      <sz val="11"/>
      <color indexed="9"/>
      <name val="Calibri"/>
      <family val="2"/>
    </font>
    <font>
      <sz val="10"/>
      <color indexed="10"/>
      <name val="Arial"/>
      <family val="2"/>
    </font>
    <font>
      <sz val="12"/>
      <name val="Arial"/>
      <family val="2"/>
    </font>
    <font>
      <sz val="10"/>
      <name val="Times New Roman"/>
      <family val="1"/>
    </font>
    <font>
      <sz val="11"/>
      <name val="Arial"/>
      <family val="2"/>
    </font>
    <font>
      <sz val="10"/>
      <color indexed="18"/>
      <name val="Tahoma"/>
      <family val="2"/>
    </font>
    <font>
      <sz val="5"/>
      <name val="Arial"/>
      <family val="2"/>
    </font>
    <font>
      <sz val="10"/>
      <color indexed="9"/>
      <name val="Arial"/>
      <family val="2"/>
    </font>
    <font>
      <b/>
      <sz val="10"/>
      <name val="MS Sans Serif"/>
      <family val="2"/>
    </font>
    <font>
      <b/>
      <sz val="10"/>
      <color indexed="10"/>
      <name val="MS Sans Serif"/>
      <family val="2"/>
    </font>
    <font>
      <b/>
      <sz val="10"/>
      <color indexed="8"/>
      <name val="Arial"/>
      <family val="2"/>
    </font>
    <font>
      <b/>
      <sz val="12"/>
      <name val="MS Sans Serif"/>
      <family val="2"/>
    </font>
    <font>
      <u/>
      <sz val="12"/>
      <name val="Arial"/>
      <family val="2"/>
    </font>
    <font>
      <b/>
      <i/>
      <u/>
      <sz val="10"/>
      <name val="Arial"/>
      <family val="2"/>
    </font>
    <font>
      <b/>
      <u/>
      <sz val="12"/>
      <name val="Times New Roman"/>
      <family val="1"/>
    </font>
    <font>
      <i/>
      <sz val="10"/>
      <name val="Arial"/>
      <family val="2"/>
    </font>
    <font>
      <sz val="10"/>
      <color indexed="57"/>
      <name val="Arial"/>
      <family val="2"/>
    </font>
    <font>
      <b/>
      <sz val="13"/>
      <name val="Tahoma"/>
      <family val="2"/>
    </font>
    <font>
      <b/>
      <sz val="10"/>
      <color indexed="10"/>
      <name val="Tahoma"/>
      <family val="2"/>
    </font>
    <font>
      <i/>
      <sz val="9"/>
      <name val="Arial"/>
      <family val="2"/>
    </font>
    <font>
      <sz val="9"/>
      <name val="Courier New"/>
      <family val="3"/>
    </font>
    <font>
      <i/>
      <sz val="10"/>
      <color indexed="61"/>
      <name val="Arial"/>
      <family val="2"/>
    </font>
    <font>
      <b/>
      <sz val="10"/>
      <color indexed="33"/>
      <name val="Helv"/>
    </font>
    <font>
      <b/>
      <sz val="10"/>
      <color indexed="9"/>
      <name val="Arial"/>
      <family val="2"/>
    </font>
    <font>
      <i/>
      <u/>
      <sz val="10"/>
      <name val="Arial"/>
      <family val="2"/>
    </font>
    <font>
      <b/>
      <sz val="10"/>
      <color indexed="8"/>
      <name val="MS Sans Serif"/>
      <family val="2"/>
    </font>
    <font>
      <b/>
      <sz val="10"/>
      <color indexed="21"/>
      <name val="Arial"/>
      <family val="2"/>
    </font>
    <font>
      <b/>
      <sz val="10"/>
      <color indexed="8"/>
      <name val="Helv"/>
    </font>
    <font>
      <b/>
      <sz val="10"/>
      <color indexed="13"/>
      <name val="MS Sans Serif"/>
      <family val="2"/>
    </font>
    <font>
      <i/>
      <sz val="10"/>
      <name val="MS Sans Serif"/>
      <family val="2"/>
    </font>
    <font>
      <b/>
      <sz val="11"/>
      <color indexed="9"/>
      <name val="Arial"/>
      <family val="2"/>
    </font>
    <font>
      <b/>
      <sz val="10"/>
      <color indexed="10"/>
      <name val="Arial"/>
      <family val="2"/>
    </font>
    <font>
      <b/>
      <sz val="10"/>
      <color indexed="15"/>
      <name val="Arial"/>
      <family val="2"/>
    </font>
    <font>
      <b/>
      <sz val="10"/>
      <color indexed="11"/>
      <name val="Arial"/>
      <family val="2"/>
    </font>
    <font>
      <b/>
      <sz val="10"/>
      <color indexed="12"/>
      <name val="Tahoma"/>
      <family val="2"/>
    </font>
    <font>
      <b/>
      <sz val="10"/>
      <color indexed="46"/>
      <name val="Arial"/>
      <family val="2"/>
    </font>
    <font>
      <b/>
      <sz val="11"/>
      <name val="Times New Roman"/>
      <family val="1"/>
    </font>
    <font>
      <b/>
      <sz val="14"/>
      <name val="Times New Roman"/>
      <family val="1"/>
    </font>
    <font>
      <b/>
      <sz val="10"/>
      <name val="Times New Roman"/>
      <family val="1"/>
    </font>
    <font>
      <b/>
      <sz val="10"/>
      <color indexed="13"/>
      <name val="Arial"/>
      <family val="2"/>
    </font>
    <font>
      <b/>
      <sz val="9"/>
      <color indexed="10"/>
      <name val="Arial"/>
      <family val="2"/>
    </font>
    <font>
      <sz val="10"/>
      <name val="CG Times"/>
      <family val="1"/>
    </font>
    <font>
      <b/>
      <sz val="10"/>
      <color indexed="10"/>
      <name val="CG Times"/>
      <family val="1"/>
    </font>
    <font>
      <u/>
      <sz val="10"/>
      <name val="Times New Roman"/>
      <family val="1"/>
    </font>
    <font>
      <b/>
      <i/>
      <u/>
      <sz val="10"/>
      <name val="CG Times"/>
      <family val="1"/>
    </font>
    <font>
      <b/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MS Sans Serif"/>
      <family val="2"/>
    </font>
    <font>
      <b/>
      <sz val="12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6"/>
      <color theme="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u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name val="Calibri"/>
      <family val="2"/>
      <scheme val="minor"/>
    </font>
    <font>
      <i/>
      <sz val="12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3"/>
      <name val="Calibri"/>
      <family val="2"/>
      <scheme val="minor"/>
    </font>
    <font>
      <i/>
      <sz val="13"/>
      <name val="Calibri"/>
      <family val="2"/>
      <scheme val="minor"/>
    </font>
    <font>
      <sz val="8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22"/>
      <color theme="1"/>
      <name val="Calibri"/>
      <family val="2"/>
    </font>
    <font>
      <b/>
      <u/>
      <sz val="22"/>
      <color theme="1"/>
      <name val="Calibri"/>
      <family val="2"/>
    </font>
    <font>
      <sz val="9"/>
      <color theme="1"/>
      <name val="Calibri"/>
      <family val="2"/>
    </font>
    <font>
      <sz val="10"/>
      <color theme="1"/>
      <name val="Calibri"/>
      <family val="2"/>
      <scheme val="minor"/>
    </font>
    <font>
      <i/>
      <sz val="10"/>
      <color indexed="8"/>
      <name val="Calibri"/>
      <family val="2"/>
    </font>
    <font>
      <b/>
      <sz val="13"/>
      <name val="Calibri"/>
      <family val="2"/>
      <scheme val="minor"/>
    </font>
    <font>
      <b/>
      <sz val="9"/>
      <name val="Arial"/>
      <family val="2"/>
    </font>
    <font>
      <b/>
      <u/>
      <sz val="11"/>
      <name val="Calibri"/>
      <family val="2"/>
      <scheme val="minor"/>
    </font>
  </fonts>
  <fills count="5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22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4"/>
        <bgColor indexed="8"/>
      </patternFill>
    </fill>
    <fill>
      <patternFill patternType="solid">
        <fgColor indexed="11"/>
        <bgColor indexed="64"/>
      </patternFill>
    </fill>
    <fill>
      <patternFill patternType="lightUp"/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9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15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1"/>
        <bgColor indexed="8"/>
      </patternFill>
    </fill>
    <fill>
      <patternFill patternType="solid">
        <fgColor indexed="23"/>
        <bgColor indexed="9"/>
      </patternFill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10"/>
        <bgColor indexed="9"/>
      </patternFill>
    </fill>
    <fill>
      <patternFill patternType="solid">
        <fgColor indexed="15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12"/>
        <bgColor indexed="8"/>
      </patternFill>
    </fill>
    <fill>
      <patternFill patternType="solid">
        <fgColor indexed="22"/>
        <bgColor indexed="9"/>
      </patternFill>
    </fill>
    <fill>
      <patternFill patternType="solid">
        <fgColor indexed="10"/>
        <bgColor indexed="60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 style="hair">
        <color indexed="64"/>
      </right>
      <top style="thin">
        <color indexed="47"/>
      </top>
      <bottom style="thin">
        <color indexed="47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medium">
        <color indexed="57"/>
      </top>
      <bottom style="medium">
        <color indexed="5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2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10"/>
      </top>
      <bottom/>
      <diagonal/>
    </border>
    <border>
      <left style="thin">
        <color indexed="64"/>
      </left>
      <right style="thin">
        <color indexed="64"/>
      </right>
      <top style="dotted">
        <color indexed="10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33"/>
      </top>
      <bottom/>
      <diagonal/>
    </border>
    <border>
      <left style="thin">
        <color indexed="64"/>
      </left>
      <right style="thin">
        <color indexed="64"/>
      </right>
      <top style="dotted">
        <color indexed="51"/>
      </top>
      <bottom/>
      <diagonal/>
    </border>
    <border>
      <left style="thin">
        <color indexed="64"/>
      </left>
      <right style="thin">
        <color indexed="64"/>
      </right>
      <top style="thick">
        <color indexed="10"/>
      </top>
      <bottom style="thick">
        <color indexed="10"/>
      </bottom>
      <diagonal/>
    </border>
    <border>
      <left style="thin">
        <color indexed="64"/>
      </left>
      <right style="thin">
        <color indexed="64"/>
      </right>
      <top style="thick">
        <color indexed="15"/>
      </top>
      <bottom style="thick">
        <color indexed="35"/>
      </bottom>
      <diagonal/>
    </border>
    <border>
      <left style="thin">
        <color indexed="64"/>
      </left>
      <right style="thin">
        <color indexed="64"/>
      </right>
      <top style="thick">
        <color indexed="11"/>
      </top>
      <bottom style="thick">
        <color indexed="11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64"/>
      </left>
      <right style="thin">
        <color indexed="64"/>
      </right>
      <top style="dotted">
        <color indexed="46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68">
    <xf numFmtId="0" fontId="0" fillId="0" borderId="0"/>
    <xf numFmtId="0" fontId="1" fillId="0" borderId="0"/>
    <xf numFmtId="0" fontId="14" fillId="0" borderId="0"/>
    <xf numFmtId="0" fontId="1" fillId="0" borderId="0"/>
    <xf numFmtId="164" fontId="1" fillId="0" borderId="0" applyFont="0" applyFill="0" applyBorder="0" applyAlignment="0" applyProtection="0"/>
    <xf numFmtId="0" fontId="15" fillId="0" borderId="0"/>
    <xf numFmtId="0" fontId="1" fillId="0" borderId="0"/>
    <xf numFmtId="9" fontId="1" fillId="0" borderId="0" applyFont="0" applyFill="0" applyBorder="0" applyAlignment="0" applyProtection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9" borderId="0" applyNumberFormat="0" applyBorder="0" applyAlignment="0" applyProtection="0"/>
    <xf numFmtId="0" fontId="24" fillId="0" borderId="0" applyNumberFormat="0" applyFill="0" applyBorder="0" applyAlignment="0" applyProtection="0"/>
    <xf numFmtId="0" fontId="1" fillId="0" borderId="23"/>
    <xf numFmtId="0" fontId="1" fillId="0" borderId="24" applyAlignment="0">
      <alignment textRotation="90"/>
    </xf>
    <xf numFmtId="0" fontId="25" fillId="20" borderId="25" applyNumberFormat="0" applyAlignment="0" applyProtection="0"/>
    <xf numFmtId="0" fontId="26" fillId="0" borderId="26" applyNumberFormat="0" applyFill="0" applyAlignment="0" applyProtection="0"/>
    <xf numFmtId="0" fontId="17" fillId="0" borderId="27">
      <alignment vertical="center" wrapText="1"/>
    </xf>
    <xf numFmtId="0" fontId="17" fillId="0" borderId="28">
      <alignment wrapText="1"/>
    </xf>
    <xf numFmtId="0" fontId="16" fillId="0" borderId="29" applyNumberFormat="0">
      <alignment horizontal="center" vertical="top" wrapText="1"/>
    </xf>
    <xf numFmtId="0" fontId="1" fillId="21" borderId="30" applyNumberFormat="0" applyFont="0" applyAlignment="0" applyProtection="0"/>
    <xf numFmtId="0" fontId="27" fillId="7" borderId="25" applyNumberFormat="0" applyAlignment="0" applyProtection="0"/>
    <xf numFmtId="44" fontId="1" fillId="0" borderId="0" applyFont="0" applyFill="0" applyBorder="0" applyAlignment="0" applyProtection="0"/>
    <xf numFmtId="0" fontId="28" fillId="3" borderId="0" applyNumberFormat="0" applyBorder="0" applyAlignment="0" applyProtection="0"/>
    <xf numFmtId="2" fontId="19" fillId="0" borderId="28">
      <alignment wrapText="1"/>
    </xf>
    <xf numFmtId="0" fontId="29" fillId="22" borderId="0" applyNumberFormat="0" applyBorder="0" applyAlignment="0" applyProtection="0"/>
    <xf numFmtId="49" fontId="1" fillId="0" borderId="28">
      <alignment horizontal="center" vertical="top"/>
    </xf>
    <xf numFmtId="49" fontId="16" fillId="0" borderId="28">
      <alignment horizontal="left" vertical="center" indent="2"/>
    </xf>
    <xf numFmtId="49" fontId="17" fillId="0" borderId="28">
      <alignment horizontal="left" vertical="center" indent="1"/>
    </xf>
    <xf numFmtId="49" fontId="17" fillId="0" borderId="28">
      <alignment horizontal="left" vertical="center" indent="1"/>
    </xf>
    <xf numFmtId="4" fontId="1" fillId="0" borderId="28">
      <alignment vertical="top"/>
    </xf>
    <xf numFmtId="4" fontId="1" fillId="0" borderId="28">
      <alignment vertical="top"/>
    </xf>
    <xf numFmtId="0" fontId="30" fillId="4" borderId="0" applyNumberFormat="0" applyBorder="0" applyAlignment="0" applyProtection="0"/>
    <xf numFmtId="0" fontId="31" fillId="20" borderId="31" applyNumberFormat="0" applyAlignment="0" applyProtection="0"/>
    <xf numFmtId="0" fontId="32" fillId="0" borderId="0" applyNumberFormat="0" applyFill="0" applyBorder="0" applyAlignment="0" applyProtection="0"/>
    <xf numFmtId="0" fontId="1" fillId="0" borderId="28" applyNumberFormat="0">
      <alignment vertical="top" wrapText="1"/>
    </xf>
    <xf numFmtId="0" fontId="33" fillId="0" borderId="32" applyNumberFormat="0" applyFill="0" applyAlignment="0" applyProtection="0"/>
    <xf numFmtId="0" fontId="34" fillId="0" borderId="33" applyNumberFormat="0" applyFill="0" applyAlignment="0" applyProtection="0"/>
    <xf numFmtId="0" fontId="35" fillId="0" borderId="34" applyNumberFormat="0" applyFill="0" applyAlignment="0" applyProtection="0"/>
    <xf numFmtId="0" fontId="35" fillId="0" borderId="0" applyNumberFormat="0" applyFill="0" applyBorder="0" applyAlignment="0" applyProtection="0"/>
    <xf numFmtId="0" fontId="17" fillId="0" borderId="22"/>
    <xf numFmtId="0" fontId="16" fillId="0" borderId="23"/>
    <xf numFmtId="0" fontId="36" fillId="0" borderId="23"/>
    <xf numFmtId="0" fontId="11" fillId="0" borderId="35" applyNumberFormat="0" applyFill="0" applyAlignment="0" applyProtection="0"/>
    <xf numFmtId="4" fontId="16" fillId="0" borderId="29">
      <alignment horizontal="right" vertical="center" wrapText="1"/>
    </xf>
    <xf numFmtId="4" fontId="16" fillId="23" borderId="28">
      <alignment horizontal="right" wrapText="1"/>
    </xf>
    <xf numFmtId="0" fontId="1" fillId="0" borderId="28" applyNumberFormat="0">
      <alignment horizontal="center" vertical="top"/>
    </xf>
    <xf numFmtId="0" fontId="37" fillId="24" borderId="36" applyNumberFormat="0" applyAlignment="0" applyProtection="0"/>
    <xf numFmtId="0" fontId="1" fillId="0" borderId="0"/>
    <xf numFmtId="0" fontId="20" fillId="0" borderId="0"/>
    <xf numFmtId="4" fontId="1" fillId="0" borderId="28">
      <alignment vertical="top"/>
    </xf>
    <xf numFmtId="165" fontId="42" fillId="27" borderId="39">
      <alignment horizontal="center" wrapText="1"/>
    </xf>
    <xf numFmtId="0" fontId="16" fillId="0" borderId="2">
      <alignment horizontal="center" wrapText="1"/>
    </xf>
    <xf numFmtId="166" fontId="43" fillId="0" borderId="2">
      <alignment horizontal="left" vertical="top"/>
    </xf>
    <xf numFmtId="0" fontId="44" fillId="0" borderId="2"/>
    <xf numFmtId="166" fontId="1" fillId="0" borderId="2">
      <alignment horizontal="left" wrapText="1"/>
    </xf>
    <xf numFmtId="0" fontId="20" fillId="0" borderId="15">
      <alignment horizontal="left" wrapText="1"/>
    </xf>
    <xf numFmtId="0" fontId="45" fillId="0" borderId="40">
      <alignment horizontal="right" wrapText="1"/>
    </xf>
    <xf numFmtId="166" fontId="46" fillId="0" borderId="2">
      <alignment horizontal="left" vertical="top" wrapText="1"/>
    </xf>
    <xf numFmtId="49" fontId="47" fillId="28" borderId="11" applyNumberFormat="0" applyAlignment="0" applyProtection="0">
      <alignment vertical="top" wrapText="1"/>
    </xf>
    <xf numFmtId="0" fontId="48" fillId="0" borderId="41">
      <alignment wrapText="1"/>
    </xf>
    <xf numFmtId="166" fontId="47" fillId="0" borderId="11">
      <alignment horizontal="left" vertical="top" wrapText="1"/>
    </xf>
    <xf numFmtId="0" fontId="49" fillId="0" borderId="17"/>
    <xf numFmtId="166" fontId="18" fillId="0" borderId="0"/>
    <xf numFmtId="0" fontId="1" fillId="0" borderId="2" applyNumberFormat="0" applyAlignment="0">
      <alignment horizontal="center"/>
    </xf>
    <xf numFmtId="0" fontId="50" fillId="0" borderId="0"/>
    <xf numFmtId="0" fontId="51" fillId="0" borderId="0">
      <alignment horizontal="left" indent="4"/>
    </xf>
    <xf numFmtId="0" fontId="52" fillId="0" borderId="21"/>
    <xf numFmtId="166" fontId="53" fillId="0" borderId="2">
      <alignment wrapText="1"/>
    </xf>
    <xf numFmtId="0" fontId="17" fillId="29" borderId="2">
      <alignment horizontal="center"/>
    </xf>
    <xf numFmtId="0" fontId="22" fillId="30" borderId="0"/>
    <xf numFmtId="0" fontId="54" fillId="31" borderId="42"/>
    <xf numFmtId="0" fontId="55" fillId="0" borderId="43">
      <alignment horizontal="center"/>
    </xf>
    <xf numFmtId="0" fontId="52" fillId="32" borderId="0">
      <alignment wrapText="1"/>
    </xf>
    <xf numFmtId="0" fontId="52" fillId="0" borderId="0">
      <alignment wrapText="1"/>
    </xf>
    <xf numFmtId="0" fontId="52" fillId="0" borderId="2">
      <alignment wrapText="1"/>
    </xf>
    <xf numFmtId="0" fontId="52" fillId="0" borderId="17">
      <alignment horizontal="left" vertical="top" wrapText="1"/>
    </xf>
    <xf numFmtId="0" fontId="17" fillId="33" borderId="38">
      <alignment wrapText="1"/>
    </xf>
    <xf numFmtId="0" fontId="52" fillId="0" borderId="0">
      <alignment horizontal="left" wrapText="1"/>
    </xf>
    <xf numFmtId="0" fontId="56" fillId="0" borderId="28">
      <alignment horizontal="left" indent="2"/>
    </xf>
    <xf numFmtId="166" fontId="1" fillId="0" borderId="0">
      <alignment horizontal="left"/>
    </xf>
    <xf numFmtId="0" fontId="17" fillId="0" borderId="44">
      <alignment horizontal="right" wrapText="1"/>
    </xf>
    <xf numFmtId="49" fontId="52" fillId="0" borderId="0">
      <alignment vertical="top" wrapText="1"/>
    </xf>
    <xf numFmtId="166" fontId="1" fillId="34" borderId="2" applyBorder="0" applyProtection="0">
      <alignment vertical="top"/>
    </xf>
    <xf numFmtId="0" fontId="1" fillId="0" borderId="17">
      <alignment vertical="top" wrapText="1"/>
    </xf>
    <xf numFmtId="0" fontId="1" fillId="0" borderId="0">
      <alignment horizontal="right" vertical="top"/>
    </xf>
    <xf numFmtId="166" fontId="17" fillId="35" borderId="2">
      <alignment horizontal="left" vertical="top"/>
    </xf>
    <xf numFmtId="0" fontId="45" fillId="36" borderId="21">
      <alignment vertical="top" wrapText="1"/>
    </xf>
    <xf numFmtId="0" fontId="17" fillId="0" borderId="21">
      <alignment vertical="top" wrapText="1"/>
    </xf>
    <xf numFmtId="0" fontId="57" fillId="25" borderId="2">
      <alignment horizontal="right" wrapText="1"/>
    </xf>
    <xf numFmtId="0" fontId="44" fillId="37" borderId="2">
      <alignment horizontal="center"/>
    </xf>
    <xf numFmtId="0" fontId="17" fillId="0" borderId="21">
      <alignment vertical="top" wrapText="1"/>
    </xf>
    <xf numFmtId="0" fontId="38" fillId="0" borderId="2">
      <alignment wrapText="1"/>
    </xf>
    <xf numFmtId="0" fontId="17" fillId="0" borderId="17">
      <alignment horizontal="left" indent="1"/>
    </xf>
    <xf numFmtId="2" fontId="20" fillId="38" borderId="38"/>
    <xf numFmtId="2" fontId="58" fillId="0" borderId="28">
      <alignment vertical="top" wrapText="1"/>
    </xf>
    <xf numFmtId="0" fontId="1" fillId="32" borderId="45" applyNumberFormat="0" applyFont="0" applyAlignment="0" applyProtection="0"/>
    <xf numFmtId="49" fontId="1" fillId="0" borderId="0">
      <alignment horizontal="left" wrapText="1"/>
    </xf>
    <xf numFmtId="166" fontId="59" fillId="0" borderId="46">
      <alignment horizontal="right" vertical="top"/>
    </xf>
    <xf numFmtId="166" fontId="60" fillId="39" borderId="2" applyBorder="0" applyProtection="0">
      <alignment horizontal="left" vertical="top"/>
    </xf>
    <xf numFmtId="166" fontId="17" fillId="0" borderId="21">
      <alignment horizontal="left" vertical="top"/>
    </xf>
    <xf numFmtId="0" fontId="61" fillId="0" borderId="0"/>
    <xf numFmtId="166" fontId="62" fillId="40" borderId="2">
      <alignment vertical="top" wrapText="1"/>
    </xf>
    <xf numFmtId="0" fontId="63" fillId="26" borderId="47"/>
    <xf numFmtId="166" fontId="64" fillId="0" borderId="2">
      <alignment vertical="top" wrapText="1"/>
    </xf>
    <xf numFmtId="0" fontId="53" fillId="0" borderId="2">
      <alignment vertical="top" wrapText="1"/>
    </xf>
    <xf numFmtId="0" fontId="61" fillId="0" borderId="28">
      <alignment horizontal="left" wrapText="1" indent="1"/>
    </xf>
    <xf numFmtId="166" fontId="65" fillId="41" borderId="2">
      <alignment vertical="top" wrapText="1"/>
    </xf>
    <xf numFmtId="166" fontId="17" fillId="0" borderId="2">
      <alignment vertical="top" wrapText="1"/>
    </xf>
    <xf numFmtId="0" fontId="22" fillId="42" borderId="0" applyNumberFormat="0" applyBorder="0" applyProtection="0">
      <alignment horizontal="center" vertical="center"/>
    </xf>
    <xf numFmtId="0" fontId="22" fillId="42" borderId="0" applyNumberFormat="0" applyBorder="0" applyProtection="0">
      <alignment vertical="center"/>
    </xf>
    <xf numFmtId="166" fontId="66" fillId="0" borderId="2">
      <alignment horizontal="right" vertical="top"/>
    </xf>
    <xf numFmtId="166" fontId="38" fillId="0" borderId="0" applyBorder="0">
      <alignment vertical="top"/>
    </xf>
    <xf numFmtId="0" fontId="16" fillId="0" borderId="0"/>
    <xf numFmtId="0" fontId="39" fillId="0" borderId="0"/>
    <xf numFmtId="0" fontId="52" fillId="0" borderId="0"/>
    <xf numFmtId="49" fontId="67" fillId="43" borderId="0" applyBorder="0">
      <alignment horizontal="left" indent="1"/>
    </xf>
    <xf numFmtId="166" fontId="47" fillId="44" borderId="2">
      <alignment horizontal="center" vertical="top" wrapText="1"/>
    </xf>
    <xf numFmtId="166" fontId="1" fillId="45" borderId="2">
      <alignment horizontal="left" vertical="top" wrapText="1"/>
    </xf>
    <xf numFmtId="166" fontId="17" fillId="46" borderId="2">
      <alignment vertical="top"/>
    </xf>
    <xf numFmtId="166" fontId="17" fillId="0" borderId="2">
      <alignment vertical="top"/>
    </xf>
    <xf numFmtId="166" fontId="44" fillId="47" borderId="2">
      <alignment vertical="top" wrapText="1"/>
    </xf>
    <xf numFmtId="166" fontId="68" fillId="47" borderId="48">
      <alignment vertical="top" wrapText="1"/>
    </xf>
    <xf numFmtId="166" fontId="1" fillId="0" borderId="2">
      <alignment horizontal="left" vertical="top"/>
    </xf>
    <xf numFmtId="166" fontId="69" fillId="47" borderId="49">
      <alignment vertical="top" wrapText="1"/>
    </xf>
    <xf numFmtId="166" fontId="1" fillId="0" borderId="2">
      <alignment horizontal="left" vertical="top"/>
    </xf>
    <xf numFmtId="166" fontId="70" fillId="47" borderId="50">
      <alignment vertical="top" wrapText="1"/>
    </xf>
    <xf numFmtId="166" fontId="1" fillId="0" borderId="2">
      <alignment horizontal="left" vertical="top"/>
    </xf>
    <xf numFmtId="166" fontId="17" fillId="0" borderId="2">
      <alignment vertical="top" wrapText="1"/>
    </xf>
    <xf numFmtId="1" fontId="52" fillId="0" borderId="2">
      <alignment horizontal="left"/>
    </xf>
    <xf numFmtId="166" fontId="62" fillId="48" borderId="2">
      <alignment vertical="top" wrapText="1"/>
    </xf>
    <xf numFmtId="166" fontId="17" fillId="0" borderId="2">
      <alignment vertical="top" wrapText="1"/>
    </xf>
    <xf numFmtId="0" fontId="38" fillId="0" borderId="51"/>
    <xf numFmtId="0" fontId="71" fillId="0" borderId="0">
      <alignment wrapText="1"/>
    </xf>
    <xf numFmtId="0" fontId="1" fillId="0" borderId="0"/>
    <xf numFmtId="0" fontId="16" fillId="0" borderId="0"/>
    <xf numFmtId="4" fontId="1" fillId="0" borderId="0"/>
    <xf numFmtId="4" fontId="1" fillId="0" borderId="0" applyBorder="0"/>
    <xf numFmtId="166" fontId="1" fillId="0" borderId="2">
      <alignment horizontal="center" vertical="top"/>
    </xf>
    <xf numFmtId="0" fontId="72" fillId="0" borderId="52">
      <alignment horizontal="center"/>
    </xf>
    <xf numFmtId="166" fontId="1" fillId="0" borderId="2">
      <alignment vertical="top" wrapText="1"/>
    </xf>
    <xf numFmtId="0" fontId="16" fillId="0" borderId="15"/>
    <xf numFmtId="0" fontId="16" fillId="0" borderId="18"/>
    <xf numFmtId="0" fontId="16" fillId="0" borderId="0"/>
    <xf numFmtId="4" fontId="16" fillId="0" borderId="20"/>
    <xf numFmtId="4" fontId="16" fillId="0" borderId="18"/>
    <xf numFmtId="4" fontId="16" fillId="0" borderId="2"/>
    <xf numFmtId="0" fontId="39" fillId="0" borderId="14"/>
    <xf numFmtId="0" fontId="39" fillId="0" borderId="13"/>
    <xf numFmtId="0" fontId="39" fillId="0" borderId="6"/>
    <xf numFmtId="3" fontId="1" fillId="49" borderId="53">
      <alignment vertical="center"/>
    </xf>
    <xf numFmtId="2" fontId="1" fillId="50" borderId="2">
      <alignment vertical="top"/>
    </xf>
    <xf numFmtId="0" fontId="16" fillId="31" borderId="0">
      <alignment horizontal="left" vertical="center" indent="1"/>
    </xf>
    <xf numFmtId="0" fontId="21" fillId="25" borderId="0">
      <alignment horizontal="left" vertical="center" indent="1"/>
    </xf>
    <xf numFmtId="0" fontId="17" fillId="51" borderId="0">
      <alignment horizontal="left" vertical="center" indent="1"/>
    </xf>
    <xf numFmtId="0" fontId="16" fillId="52" borderId="0">
      <alignment horizontal="left" vertical="center" indent="1"/>
    </xf>
    <xf numFmtId="166" fontId="68" fillId="53" borderId="2">
      <alignment vertical="top" wrapText="1"/>
    </xf>
    <xf numFmtId="166" fontId="17" fillId="0" borderId="2">
      <alignment vertical="top" wrapText="1"/>
    </xf>
    <xf numFmtId="0" fontId="44" fillId="37" borderId="2">
      <alignment wrapText="1"/>
    </xf>
    <xf numFmtId="0" fontId="22" fillId="54" borderId="54"/>
    <xf numFmtId="0" fontId="18" fillId="0" borderId="2">
      <alignment wrapText="1"/>
    </xf>
    <xf numFmtId="2" fontId="17" fillId="45" borderId="17">
      <alignment vertical="top" wrapText="1"/>
    </xf>
    <xf numFmtId="2" fontId="17" fillId="0" borderId="17">
      <alignment vertical="top" wrapText="1"/>
    </xf>
    <xf numFmtId="0" fontId="73" fillId="0" borderId="0"/>
    <xf numFmtId="167" fontId="74" fillId="0" borderId="0" applyNumberFormat="0">
      <alignment horizontal="left"/>
    </xf>
    <xf numFmtId="49" fontId="21" fillId="0" borderId="2">
      <alignment horizontal="left" vertical="top"/>
    </xf>
    <xf numFmtId="49" fontId="1" fillId="0" borderId="2">
      <alignment horizontal="left" vertical="top"/>
    </xf>
    <xf numFmtId="166" fontId="16" fillId="0" borderId="2">
      <alignment horizontal="left" vertical="top"/>
    </xf>
    <xf numFmtId="166" fontId="39" fillId="0" borderId="2">
      <alignment horizontal="left" vertical="top"/>
    </xf>
    <xf numFmtId="166" fontId="21" fillId="0" borderId="2">
      <alignment horizontal="left" vertical="top"/>
    </xf>
    <xf numFmtId="166" fontId="41" fillId="0" borderId="2">
      <alignment horizontal="left" vertical="top"/>
    </xf>
    <xf numFmtId="166" fontId="1" fillId="0" borderId="2">
      <alignment horizontal="left" vertical="top"/>
    </xf>
    <xf numFmtId="0" fontId="75" fillId="0" borderId="55" applyNumberFormat="0" applyAlignment="0">
      <alignment horizontal="left" vertical="center"/>
    </xf>
    <xf numFmtId="0" fontId="16" fillId="0" borderId="56">
      <alignment wrapText="1"/>
    </xf>
    <xf numFmtId="2" fontId="16" fillId="0" borderId="22">
      <alignment wrapText="1"/>
    </xf>
    <xf numFmtId="4" fontId="17" fillId="0" borderId="27">
      <alignment horizontal="right" vertical="center" wrapText="1"/>
    </xf>
    <xf numFmtId="0" fontId="17" fillId="0" borderId="37">
      <alignment horizontal="right" wrapText="1"/>
    </xf>
    <xf numFmtId="168" fontId="21" fillId="0" borderId="0" applyFill="0" applyBorder="0" applyAlignment="0"/>
    <xf numFmtId="4" fontId="1" fillId="50" borderId="28" applyNumberFormat="0" applyFont="0" applyAlignment="0"/>
    <xf numFmtId="0" fontId="20" fillId="0" borderId="28"/>
    <xf numFmtId="0" fontId="20" fillId="0" borderId="0"/>
    <xf numFmtId="166" fontId="1" fillId="0" borderId="2">
      <alignment horizontal="left" wrapText="1"/>
    </xf>
    <xf numFmtId="0" fontId="1" fillId="0" borderId="2" applyNumberFormat="0" applyAlignment="0">
      <alignment horizontal="center"/>
    </xf>
    <xf numFmtId="0" fontId="40" fillId="21" borderId="30" applyNumberFormat="0" applyFont="0" applyAlignment="0" applyProtection="0"/>
    <xf numFmtId="166" fontId="1" fillId="34" borderId="2" applyBorder="0" applyProtection="0">
      <alignment vertical="top"/>
    </xf>
    <xf numFmtId="0" fontId="1" fillId="0" borderId="17">
      <alignment vertical="top" wrapText="1"/>
    </xf>
    <xf numFmtId="0" fontId="45" fillId="36" borderId="21">
      <alignment vertical="top" wrapText="1"/>
    </xf>
    <xf numFmtId="169" fontId="20" fillId="0" borderId="0" applyFont="0" applyFill="0" applyBorder="0" applyAlignment="0" applyProtection="0"/>
    <xf numFmtId="0" fontId="1" fillId="32" borderId="45" applyNumberFormat="0" applyFont="0" applyAlignment="0" applyProtection="0"/>
    <xf numFmtId="49" fontId="1" fillId="0" borderId="28">
      <alignment horizontal="center" vertical="top"/>
    </xf>
    <xf numFmtId="166" fontId="1" fillId="45" borderId="2">
      <alignment horizontal="left" vertical="top" wrapText="1"/>
    </xf>
    <xf numFmtId="166" fontId="1" fillId="0" borderId="2">
      <alignment horizontal="left" vertical="top"/>
    </xf>
    <xf numFmtId="166" fontId="1" fillId="0" borderId="2">
      <alignment horizontal="left" vertical="top"/>
    </xf>
    <xf numFmtId="166" fontId="1" fillId="0" borderId="2">
      <alignment horizontal="left" vertical="top"/>
    </xf>
    <xf numFmtId="0" fontId="1" fillId="0" borderId="0"/>
    <xf numFmtId="4" fontId="1" fillId="0" borderId="0"/>
    <xf numFmtId="4" fontId="1" fillId="0" borderId="0" applyBorder="0"/>
    <xf numFmtId="166" fontId="1" fillId="0" borderId="2">
      <alignment horizontal="center" vertical="top"/>
    </xf>
    <xf numFmtId="3" fontId="1" fillId="49" borderId="53">
      <alignment vertical="center"/>
    </xf>
    <xf numFmtId="2" fontId="1" fillId="50" borderId="2">
      <alignment vertical="top"/>
    </xf>
    <xf numFmtId="0" fontId="1" fillId="0" borderId="28" applyNumberFormat="0">
      <alignment vertical="top" wrapText="1"/>
    </xf>
    <xf numFmtId="49" fontId="1" fillId="0" borderId="2">
      <alignment horizontal="left" vertical="top"/>
    </xf>
    <xf numFmtId="166" fontId="1" fillId="0" borderId="2">
      <alignment horizontal="left" vertical="top"/>
    </xf>
    <xf numFmtId="4" fontId="1" fillId="0" borderId="28">
      <alignment vertical="top"/>
    </xf>
    <xf numFmtId="0" fontId="1" fillId="0" borderId="28" applyNumberFormat="0">
      <alignment horizontal="center" vertical="top"/>
    </xf>
    <xf numFmtId="4" fontId="1" fillId="50" borderId="28" applyNumberFormat="0" applyFont="0" applyAlignment="0"/>
    <xf numFmtId="0" fontId="20" fillId="0" borderId="0"/>
    <xf numFmtId="0" fontId="68" fillId="32" borderId="2" applyNumberFormat="0" applyFill="0" applyBorder="0" applyAlignment="0">
      <alignment horizontal="left" vertical="top" wrapText="1"/>
    </xf>
    <xf numFmtId="0" fontId="17" fillId="0" borderId="2">
      <alignment horizontal="left" vertical="top"/>
    </xf>
    <xf numFmtId="0" fontId="45" fillId="0" borderId="40">
      <alignment horizontal="right" wrapText="1"/>
    </xf>
    <xf numFmtId="166" fontId="68" fillId="0" borderId="2">
      <alignment horizontal="left" vertical="top" wrapText="1"/>
    </xf>
    <xf numFmtId="166" fontId="47" fillId="40" borderId="2">
      <alignment vertical="top" wrapText="1"/>
    </xf>
    <xf numFmtId="166" fontId="76" fillId="41" borderId="2">
      <alignment vertical="top" wrapText="1"/>
    </xf>
    <xf numFmtId="0" fontId="22" fillId="42" borderId="0" applyNumberFormat="0" applyBorder="0" applyProtection="0">
      <alignment horizontal="center" vertical="center"/>
    </xf>
    <xf numFmtId="0" fontId="22" fillId="42" borderId="0" applyNumberFormat="0" applyBorder="0" applyProtection="0">
      <alignment vertical="center"/>
    </xf>
    <xf numFmtId="164" fontId="40" fillId="0" borderId="0" applyFont="0" applyFill="0" applyBorder="0" applyAlignment="0" applyProtection="0"/>
    <xf numFmtId="0" fontId="16" fillId="0" borderId="0"/>
    <xf numFmtId="0" fontId="39" fillId="0" borderId="0"/>
    <xf numFmtId="0" fontId="52" fillId="0" borderId="0"/>
    <xf numFmtId="166" fontId="47" fillId="48" borderId="2">
      <alignment vertical="top" wrapText="1"/>
    </xf>
    <xf numFmtId="9" fontId="20" fillId="0" borderId="0" applyFont="0" applyFill="0" applyBorder="0" applyAlignment="0" applyProtection="0"/>
    <xf numFmtId="4" fontId="1" fillId="0" borderId="28">
      <alignment vertical="top"/>
    </xf>
    <xf numFmtId="0" fontId="77" fillId="0" borderId="57">
      <alignment horizontal="center" vertical="top" wrapText="1"/>
    </xf>
    <xf numFmtId="0" fontId="78" fillId="0" borderId="17">
      <alignment horizontal="left" vertical="center" wrapText="1" indent="2"/>
    </xf>
    <xf numFmtId="0" fontId="78" fillId="0" borderId="17">
      <alignment horizontal="justify" vertical="center" wrapText="1"/>
    </xf>
    <xf numFmtId="0" fontId="75" fillId="0" borderId="17">
      <alignment vertical="top" wrapText="1"/>
    </xf>
    <xf numFmtId="0" fontId="79" fillId="0" borderId="2">
      <alignment horizontal="left" vertical="top" wrapText="1"/>
    </xf>
    <xf numFmtId="0" fontId="80" fillId="0" borderId="17">
      <alignment vertical="top" wrapText="1"/>
    </xf>
    <xf numFmtId="0" fontId="81" fillId="0" borderId="17" applyBorder="0">
      <alignment vertical="center" wrapText="1"/>
    </xf>
    <xf numFmtId="0" fontId="1" fillId="0" borderId="0"/>
    <xf numFmtId="0" fontId="1" fillId="0" borderId="0">
      <alignment vertical="center"/>
    </xf>
    <xf numFmtId="168" fontId="1" fillId="0" borderId="0" applyFont="0" applyFill="0" applyBorder="0" applyAlignment="0" applyProtection="0"/>
    <xf numFmtId="0" fontId="20" fillId="0" borderId="0"/>
    <xf numFmtId="4" fontId="1" fillId="0" borderId="28">
      <alignment vertical="top"/>
    </xf>
    <xf numFmtId="0" fontId="20" fillId="0" borderId="0"/>
    <xf numFmtId="168" fontId="1" fillId="0" borderId="0" applyFont="0" applyFill="0" applyBorder="0" applyAlignment="0" applyProtection="0"/>
    <xf numFmtId="0" fontId="1" fillId="0" borderId="0"/>
    <xf numFmtId="0" fontId="15" fillId="0" borderId="0"/>
    <xf numFmtId="0" fontId="84" fillId="0" borderId="0"/>
    <xf numFmtId="0" fontId="15" fillId="0" borderId="0"/>
    <xf numFmtId="0" fontId="20" fillId="0" borderId="0"/>
    <xf numFmtId="0" fontId="20" fillId="0" borderId="0"/>
    <xf numFmtId="0" fontId="1" fillId="0" borderId="0">
      <alignment vertical="top"/>
    </xf>
    <xf numFmtId="44" fontId="1" fillId="0" borderId="0" applyFont="0" applyFill="0" applyBorder="0" applyAlignment="0" applyProtection="0"/>
    <xf numFmtId="0" fontId="15" fillId="0" borderId="0"/>
    <xf numFmtId="0" fontId="15" fillId="0" borderId="0"/>
    <xf numFmtId="0" fontId="1" fillId="0" borderId="0"/>
    <xf numFmtId="44" fontId="1" fillId="0" borderId="0" applyFont="0" applyFill="0" applyBorder="0" applyAlignment="0" applyProtection="0"/>
  </cellStyleXfs>
  <cellXfs count="213">
    <xf numFmtId="0" fontId="0" fillId="0" borderId="0" xfId="0"/>
    <xf numFmtId="0" fontId="0" fillId="0" borderId="0" xfId="0" applyAlignment="1">
      <alignment vertical="center"/>
    </xf>
    <xf numFmtId="4" fontId="100" fillId="55" borderId="10" xfId="262" applyNumberFormat="1" applyFont="1" applyFill="1" applyBorder="1" applyAlignment="1" applyProtection="1">
      <alignment vertical="center"/>
      <protection locked="0"/>
    </xf>
    <xf numFmtId="0" fontId="9" fillId="0" borderId="21" xfId="0" applyFont="1" applyBorder="1" applyAlignment="1">
      <alignment horizontal="center" vertical="center" wrapText="1"/>
    </xf>
    <xf numFmtId="0" fontId="4" fillId="0" borderId="14" xfId="0" applyFont="1" applyBorder="1" applyAlignment="1">
      <alignment vertical="center" wrapText="1"/>
    </xf>
    <xf numFmtId="0" fontId="4" fillId="0" borderId="15" xfId="0" applyFont="1" applyBorder="1" applyAlignment="1">
      <alignment vertical="center" wrapText="1"/>
    </xf>
    <xf numFmtId="0" fontId="11" fillId="0" borderId="16" xfId="0" applyFont="1" applyBorder="1" applyAlignment="1">
      <alignment vertical="center" wrapText="1"/>
    </xf>
    <xf numFmtId="0" fontId="11" fillId="0" borderId="15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1" fillId="0" borderId="19" xfId="0" applyFont="1" applyBorder="1" applyAlignment="1">
      <alignment vertical="center" wrapText="1"/>
    </xf>
    <xf numFmtId="0" fontId="11" fillId="0" borderId="18" xfId="0" applyFont="1" applyBorder="1" applyAlignment="1">
      <alignment vertical="center" wrapText="1"/>
    </xf>
    <xf numFmtId="0" fontId="3" fillId="0" borderId="18" xfId="0" applyFont="1" applyBorder="1" applyAlignment="1">
      <alignment vertical="center" wrapText="1"/>
    </xf>
    <xf numFmtId="0" fontId="3" fillId="0" borderId="19" xfId="0" applyFont="1" applyBorder="1" applyAlignment="1">
      <alignment vertical="center" wrapText="1"/>
    </xf>
    <xf numFmtId="0" fontId="7" fillId="0" borderId="12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6" fillId="0" borderId="0" xfId="0" applyFont="1"/>
    <xf numFmtId="0" fontId="88" fillId="0" borderId="2" xfId="0" applyFont="1" applyBorder="1" applyAlignment="1">
      <alignment horizontal="center" vertical="center"/>
    </xf>
    <xf numFmtId="4" fontId="88" fillId="0" borderId="2" xfId="262" applyNumberFormat="1" applyFont="1" applyBorder="1" applyAlignment="1">
      <alignment vertical="center"/>
    </xf>
    <xf numFmtId="4" fontId="88" fillId="0" borderId="60" xfId="262" applyNumberFormat="1" applyFont="1" applyBorder="1" applyAlignment="1">
      <alignment vertical="center"/>
    </xf>
    <xf numFmtId="0" fontId="92" fillId="0" borderId="61" xfId="0" applyFont="1" applyBorder="1" applyAlignment="1">
      <alignment horizontal="center" vertical="center"/>
    </xf>
    <xf numFmtId="0" fontId="88" fillId="0" borderId="62" xfId="0" applyFont="1" applyBorder="1" applyAlignment="1">
      <alignment horizontal="center" vertical="center"/>
    </xf>
    <xf numFmtId="49" fontId="89" fillId="0" borderId="63" xfId="0" applyNumberFormat="1" applyFont="1" applyBorder="1" applyAlignment="1">
      <alignment vertical="center"/>
    </xf>
    <xf numFmtId="0" fontId="89" fillId="0" borderId="63" xfId="0" applyFont="1" applyBorder="1" applyAlignment="1">
      <alignment horizontal="center" vertical="center"/>
    </xf>
    <xf numFmtId="0" fontId="88" fillId="0" borderId="63" xfId="0" applyFont="1" applyBorder="1" applyAlignment="1">
      <alignment horizontal="center" vertical="center"/>
    </xf>
    <xf numFmtId="0" fontId="89" fillId="0" borderId="9" xfId="0" applyFont="1" applyBorder="1" applyAlignment="1">
      <alignment horizontal="center" vertical="center"/>
    </xf>
    <xf numFmtId="0" fontId="95" fillId="0" borderId="0" xfId="0" applyFont="1"/>
    <xf numFmtId="0" fontId="97" fillId="0" borderId="2" xfId="0" applyFont="1" applyBorder="1" applyAlignment="1">
      <alignment horizontal="center" vertical="center"/>
    </xf>
    <xf numFmtId="4" fontId="97" fillId="0" borderId="2" xfId="262" applyNumberFormat="1" applyFont="1" applyBorder="1" applyAlignment="1">
      <alignment vertical="center"/>
    </xf>
    <xf numFmtId="4" fontId="88" fillId="0" borderId="59" xfId="262" applyNumberFormat="1" applyFont="1" applyBorder="1" applyAlignment="1">
      <alignment vertical="center"/>
    </xf>
    <xf numFmtId="0" fontId="88" fillId="0" borderId="58" xfId="0" applyFont="1" applyBorder="1" applyAlignment="1">
      <alignment horizontal="center" vertical="center"/>
    </xf>
    <xf numFmtId="49" fontId="88" fillId="0" borderId="6" xfId="0" applyNumberFormat="1" applyFont="1" applyBorder="1" applyAlignment="1">
      <alignment horizontal="left" vertical="center" indent="1"/>
    </xf>
    <xf numFmtId="0" fontId="99" fillId="0" borderId="58" xfId="0" applyFont="1" applyBorder="1" applyAlignment="1">
      <alignment horizontal="center" vertical="center"/>
    </xf>
    <xf numFmtId="0" fontId="100" fillId="55" borderId="4" xfId="0" applyFont="1" applyFill="1" applyBorder="1" applyAlignment="1">
      <alignment horizontal="right" vertical="center" indent="1"/>
    </xf>
    <xf numFmtId="0" fontId="101" fillId="55" borderId="11" xfId="0" applyFont="1" applyFill="1" applyBorder="1" applyAlignment="1">
      <alignment horizontal="center" vertical="center"/>
    </xf>
    <xf numFmtId="0" fontId="102" fillId="55" borderId="10" xfId="0" applyFont="1" applyFill="1" applyBorder="1" applyAlignment="1">
      <alignment vertical="center"/>
    </xf>
    <xf numFmtId="0" fontId="103" fillId="0" borderId="0" xfId="0" applyFont="1"/>
    <xf numFmtId="0" fontId="96" fillId="0" borderId="65" xfId="0" applyFont="1" applyBorder="1" applyAlignment="1">
      <alignment horizontal="center" vertical="center"/>
    </xf>
    <xf numFmtId="49" fontId="96" fillId="0" borderId="2" xfId="0" applyNumberFormat="1" applyFont="1" applyBorder="1" applyAlignment="1">
      <alignment horizontal="left" vertical="center" indent="1"/>
    </xf>
    <xf numFmtId="3" fontId="88" fillId="0" borderId="6" xfId="0" applyNumberFormat="1" applyFont="1" applyBorder="1" applyAlignment="1">
      <alignment horizontal="center" vertical="center"/>
    </xf>
    <xf numFmtId="4" fontId="88" fillId="0" borderId="6" xfId="262" applyNumberFormat="1" applyFont="1" applyBorder="1" applyAlignment="1">
      <alignment vertical="center"/>
    </xf>
    <xf numFmtId="0" fontId="88" fillId="0" borderId="6" xfId="0" applyFont="1" applyBorder="1" applyAlignment="1">
      <alignment horizontal="center" vertical="center"/>
    </xf>
    <xf numFmtId="0" fontId="88" fillId="0" borderId="65" xfId="0" applyFont="1" applyBorder="1" applyAlignment="1">
      <alignment horizontal="center" vertical="center"/>
    </xf>
    <xf numFmtId="49" fontId="92" fillId="0" borderId="2" xfId="0" applyNumberFormat="1" applyFont="1" applyBorder="1" applyAlignment="1">
      <alignment horizontal="left" vertical="center" indent="2"/>
    </xf>
    <xf numFmtId="49" fontId="2" fillId="0" borderId="8" xfId="0" applyNumberFormat="1" applyFont="1" applyBorder="1" applyAlignment="1">
      <alignment horizontal="center" vertical="center"/>
    </xf>
    <xf numFmtId="4" fontId="93" fillId="56" borderId="5" xfId="0" applyNumberFormat="1" applyFont="1" applyFill="1" applyBorder="1" applyAlignment="1">
      <alignment vertical="center"/>
    </xf>
    <xf numFmtId="0" fontId="0" fillId="0" borderId="8" xfId="0" applyBorder="1"/>
    <xf numFmtId="0" fontId="89" fillId="0" borderId="2" xfId="0" applyFont="1" applyBorder="1" applyAlignment="1">
      <alignment horizontal="center" vertical="center"/>
    </xf>
    <xf numFmtId="0" fontId="89" fillId="0" borderId="59" xfId="0" applyFont="1" applyBorder="1" applyAlignment="1">
      <alignment horizontal="center" vertical="center"/>
    </xf>
    <xf numFmtId="4" fontId="88" fillId="0" borderId="60" xfId="262" applyNumberFormat="1" applyFont="1" applyBorder="1" applyAlignment="1" applyProtection="1">
      <alignment vertical="center"/>
      <protection locked="0"/>
    </xf>
    <xf numFmtId="0" fontId="90" fillId="0" borderId="58" xfId="0" applyFont="1" applyBorder="1" applyAlignment="1">
      <alignment horizontal="center" vertical="center"/>
    </xf>
    <xf numFmtId="49" fontId="91" fillId="0" borderId="2" xfId="0" applyNumberFormat="1" applyFont="1" applyBorder="1" applyAlignment="1">
      <alignment horizontal="left" vertical="center"/>
    </xf>
    <xf numFmtId="0" fontId="92" fillId="0" borderId="58" xfId="0" applyFont="1" applyBorder="1" applyAlignment="1">
      <alignment horizontal="center" vertical="center"/>
    </xf>
    <xf numFmtId="49" fontId="92" fillId="0" borderId="6" xfId="0" applyNumberFormat="1" applyFont="1" applyBorder="1" applyAlignment="1">
      <alignment horizontal="left" vertical="center" indent="4"/>
    </xf>
    <xf numFmtId="49" fontId="92" fillId="0" borderId="2" xfId="0" applyNumberFormat="1" applyFont="1" applyBorder="1" applyAlignment="1">
      <alignment horizontal="left" vertical="center" indent="3"/>
    </xf>
    <xf numFmtId="49" fontId="92" fillId="0" borderId="2" xfId="0" applyNumberFormat="1" applyFont="1" applyBorder="1" applyAlignment="1">
      <alignment horizontal="left" vertical="center" indent="4"/>
    </xf>
    <xf numFmtId="49" fontId="89" fillId="0" borderId="6" xfId="260" applyNumberFormat="1" applyFont="1" applyBorder="1" applyAlignment="1">
      <alignment horizontal="left" vertical="center" indent="1"/>
    </xf>
    <xf numFmtId="3" fontId="88" fillId="0" borderId="2" xfId="0" applyNumberFormat="1" applyFont="1" applyBorder="1" applyAlignment="1">
      <alignment horizontal="center" vertical="center"/>
    </xf>
    <xf numFmtId="0" fontId="88" fillId="0" borderId="6" xfId="0" applyFont="1" applyBorder="1" applyAlignment="1" applyProtection="1">
      <alignment horizontal="center" vertical="center"/>
      <protection locked="0"/>
    </xf>
    <xf numFmtId="3" fontId="88" fillId="0" borderId="6" xfId="0" applyNumberFormat="1" applyFont="1" applyBorder="1" applyAlignment="1" applyProtection="1">
      <alignment horizontal="center" vertical="center"/>
      <protection locked="0"/>
    </xf>
    <xf numFmtId="0" fontId="98" fillId="0" borderId="0" xfId="0" applyFont="1"/>
    <xf numFmtId="0" fontId="93" fillId="57" borderId="11" xfId="0" applyFont="1" applyFill="1" applyBorder="1" applyAlignment="1">
      <alignment horizontal="center" vertical="center"/>
    </xf>
    <xf numFmtId="4" fontId="93" fillId="57" borderId="7" xfId="0" applyNumberFormat="1" applyFont="1" applyFill="1" applyBorder="1" applyAlignment="1" applyProtection="1">
      <alignment horizontal="center" vertical="center"/>
      <protection locked="0"/>
    </xf>
    <xf numFmtId="0" fontId="112" fillId="0" borderId="21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14" fontId="13" fillId="0" borderId="21" xfId="0" applyNumberFormat="1" applyFont="1" applyBorder="1" applyAlignment="1">
      <alignment horizontal="center" vertical="center" wrapText="1"/>
    </xf>
    <xf numFmtId="0" fontId="13" fillId="0" borderId="68" xfId="0" applyFont="1" applyBorder="1" applyAlignment="1">
      <alignment horizontal="center" vertical="center" wrapText="1"/>
    </xf>
    <xf numFmtId="0" fontId="13" fillId="0" borderId="69" xfId="0" applyFont="1" applyBorder="1" applyAlignment="1">
      <alignment horizontal="center" vertical="center" wrapText="1"/>
    </xf>
    <xf numFmtId="0" fontId="112" fillId="0" borderId="20" xfId="0" applyFont="1" applyBorder="1" applyAlignment="1">
      <alignment horizontal="center" vertical="center" wrapText="1"/>
    </xf>
    <xf numFmtId="0" fontId="2" fillId="57" borderId="4" xfId="0" applyFont="1" applyFill="1" applyBorder="1" applyAlignment="1">
      <alignment horizontal="center" vertical="center"/>
    </xf>
    <xf numFmtId="0" fontId="2" fillId="57" borderId="4" xfId="0" applyFont="1" applyFill="1" applyBorder="1" applyAlignment="1">
      <alignment vertical="center"/>
    </xf>
    <xf numFmtId="0" fontId="2" fillId="57" borderId="11" xfId="0" applyFont="1" applyFill="1" applyBorder="1" applyAlignment="1">
      <alignment vertical="center"/>
    </xf>
    <xf numFmtId="0" fontId="2" fillId="57" borderId="10" xfId="0" applyFont="1" applyFill="1" applyBorder="1" applyAlignment="1">
      <alignment vertical="center"/>
    </xf>
    <xf numFmtId="0" fontId="105" fillId="57" borderId="1" xfId="0" applyFont="1" applyFill="1" applyBorder="1" applyAlignment="1">
      <alignment horizontal="center" vertical="center"/>
    </xf>
    <xf numFmtId="49" fontId="2" fillId="57" borderId="8" xfId="0" applyNumberFormat="1" applyFont="1" applyFill="1" applyBorder="1" applyAlignment="1">
      <alignment vertical="center"/>
    </xf>
    <xf numFmtId="0" fontId="94" fillId="57" borderId="8" xfId="0" applyFont="1" applyFill="1" applyBorder="1" applyAlignment="1">
      <alignment horizontal="center" vertical="center"/>
    </xf>
    <xf numFmtId="4" fontId="2" fillId="57" borderId="66" xfId="0" applyNumberFormat="1" applyFont="1" applyFill="1" applyBorder="1" applyAlignment="1" applyProtection="1">
      <alignment horizontal="center" vertical="center"/>
      <protection locked="0"/>
    </xf>
    <xf numFmtId="0" fontId="105" fillId="57" borderId="58" xfId="0" applyFont="1" applyFill="1" applyBorder="1" applyAlignment="1">
      <alignment horizontal="center" vertical="center"/>
    </xf>
    <xf numFmtId="49" fontId="106" fillId="57" borderId="0" xfId="0" applyNumberFormat="1" applyFont="1" applyFill="1" applyAlignment="1">
      <alignment vertical="center"/>
    </xf>
    <xf numFmtId="0" fontId="106" fillId="57" borderId="0" xfId="0" applyFont="1" applyFill="1" applyAlignment="1">
      <alignment horizontal="center" vertical="center"/>
    </xf>
    <xf numFmtId="4" fontId="106" fillId="57" borderId="61" xfId="0" applyNumberFormat="1" applyFont="1" applyFill="1" applyBorder="1" applyAlignment="1" applyProtection="1">
      <alignment horizontal="center" vertical="center"/>
      <protection locked="0"/>
    </xf>
    <xf numFmtId="0" fontId="105" fillId="57" borderId="3" xfId="0" applyFont="1" applyFill="1" applyBorder="1" applyAlignment="1">
      <alignment horizontal="center" vertical="center"/>
    </xf>
    <xf numFmtId="49" fontId="2" fillId="57" borderId="63" xfId="0" applyNumberFormat="1" applyFont="1" applyFill="1" applyBorder="1" applyAlignment="1">
      <alignment vertical="center"/>
    </xf>
    <xf numFmtId="0" fontId="94" fillId="57" borderId="63" xfId="0" applyFont="1" applyFill="1" applyBorder="1" applyAlignment="1">
      <alignment horizontal="center" vertical="center"/>
    </xf>
    <xf numFmtId="4" fontId="2" fillId="57" borderId="67" xfId="0" applyNumberFormat="1" applyFont="1" applyFill="1" applyBorder="1" applyAlignment="1" applyProtection="1">
      <alignment horizontal="center" vertical="center"/>
      <protection locked="0"/>
    </xf>
    <xf numFmtId="0" fontId="93" fillId="57" borderId="11" xfId="0" applyFont="1" applyFill="1" applyBorder="1" applyAlignment="1">
      <alignment vertical="center"/>
    </xf>
    <xf numFmtId="0" fontId="93" fillId="57" borderId="10" xfId="0" applyFont="1" applyFill="1" applyBorder="1" applyAlignment="1">
      <alignment vertical="center"/>
    </xf>
    <xf numFmtId="0" fontId="93" fillId="57" borderId="4" xfId="0" applyFont="1" applyFill="1" applyBorder="1" applyAlignment="1">
      <alignment horizontal="center" vertical="center"/>
    </xf>
    <xf numFmtId="0" fontId="100" fillId="55" borderId="1" xfId="0" applyFont="1" applyFill="1" applyBorder="1" applyAlignment="1">
      <alignment horizontal="right" vertical="center" indent="1"/>
    </xf>
    <xf numFmtId="0" fontId="101" fillId="55" borderId="8" xfId="0" applyFont="1" applyFill="1" applyBorder="1" applyAlignment="1">
      <alignment horizontal="center" vertical="center"/>
    </xf>
    <xf numFmtId="0" fontId="102" fillId="55" borderId="5" xfId="0" applyFont="1" applyFill="1" applyBorder="1" applyAlignment="1">
      <alignment vertical="center"/>
    </xf>
    <xf numFmtId="4" fontId="100" fillId="55" borderId="5" xfId="262" applyNumberFormat="1" applyFont="1" applyFill="1" applyBorder="1" applyAlignment="1" applyProtection="1">
      <alignment vertical="center"/>
      <protection locked="0"/>
    </xf>
    <xf numFmtId="0" fontId="96" fillId="0" borderId="70" xfId="0" applyFont="1" applyBorder="1" applyAlignment="1">
      <alignment horizontal="center" vertical="center"/>
    </xf>
    <xf numFmtId="49" fontId="96" fillId="0" borderId="71" xfId="0" applyNumberFormat="1" applyFont="1" applyBorder="1" applyAlignment="1">
      <alignment horizontal="left" vertical="center" indent="1"/>
    </xf>
    <xf numFmtId="0" fontId="97" fillId="0" borderId="71" xfId="0" applyFont="1" applyBorder="1" applyAlignment="1">
      <alignment horizontal="center" vertical="center"/>
    </xf>
    <xf numFmtId="4" fontId="97" fillId="0" borderId="71" xfId="262" applyNumberFormat="1" applyFont="1" applyBorder="1" applyAlignment="1">
      <alignment vertical="center"/>
    </xf>
    <xf numFmtId="4" fontId="88" fillId="0" borderId="5" xfId="262" applyNumberFormat="1" applyFont="1" applyBorder="1" applyAlignment="1">
      <alignment vertical="center"/>
    </xf>
    <xf numFmtId="0" fontId="89" fillId="0" borderId="58" xfId="0" applyFont="1" applyBorder="1" applyAlignment="1">
      <alignment horizontal="center" vertical="center"/>
    </xf>
    <xf numFmtId="49" fontId="89" fillId="0" borderId="6" xfId="0" applyNumberFormat="1" applyFont="1" applyBorder="1" applyAlignment="1">
      <alignment horizontal="left" vertical="center" indent="1"/>
    </xf>
    <xf numFmtId="0" fontId="88" fillId="0" borderId="2" xfId="0" applyFont="1" applyBorder="1" applyAlignment="1" applyProtection="1">
      <alignment horizontal="center" vertical="center"/>
      <protection locked="0"/>
    </xf>
    <xf numFmtId="4" fontId="88" fillId="0" borderId="2" xfId="262" applyNumberFormat="1" applyFont="1" applyBorder="1" applyAlignment="1" applyProtection="1">
      <alignment vertical="center"/>
      <protection locked="0"/>
    </xf>
    <xf numFmtId="0" fontId="96" fillId="0" borderId="58" xfId="0" applyFont="1" applyBorder="1" applyAlignment="1">
      <alignment horizontal="center" vertical="center"/>
    </xf>
    <xf numFmtId="49" fontId="96" fillId="0" borderId="6" xfId="0" applyNumberFormat="1" applyFont="1" applyBorder="1" applyAlignment="1">
      <alignment horizontal="left" vertical="center" indent="1"/>
    </xf>
    <xf numFmtId="4" fontId="97" fillId="0" borderId="60" xfId="262" applyNumberFormat="1" applyFont="1" applyBorder="1" applyAlignment="1">
      <alignment vertical="center"/>
    </xf>
    <xf numFmtId="0" fontId="97" fillId="0" borderId="0" xfId="0" applyFont="1"/>
    <xf numFmtId="4" fontId="88" fillId="0" borderId="59" xfId="262" applyNumberFormat="1" applyFont="1" applyBorder="1" applyAlignment="1" applyProtection="1">
      <alignment vertical="center"/>
      <protection locked="0"/>
    </xf>
    <xf numFmtId="0" fontId="92" fillId="0" borderId="2" xfId="0" applyFont="1" applyBorder="1" applyAlignment="1" applyProtection="1">
      <alignment horizontal="center" vertical="center"/>
      <protection locked="0"/>
    </xf>
    <xf numFmtId="49" fontId="92" fillId="0" borderId="6" xfId="0" applyNumberFormat="1" applyFont="1" applyBorder="1" applyAlignment="1">
      <alignment horizontal="left" vertical="center" indent="3"/>
    </xf>
    <xf numFmtId="49" fontId="92" fillId="0" borderId="6" xfId="0" applyNumberFormat="1" applyFont="1" applyBorder="1" applyAlignment="1">
      <alignment horizontal="left" vertical="center" wrapText="1" indent="4"/>
    </xf>
    <xf numFmtId="0" fontId="104" fillId="0" borderId="0" xfId="0" applyFont="1"/>
    <xf numFmtId="0" fontId="97" fillId="0" borderId="6" xfId="0" applyFont="1" applyBorder="1" applyAlignment="1">
      <alignment horizontal="center" vertical="center"/>
    </xf>
    <xf numFmtId="0" fontId="97" fillId="0" borderId="2" xfId="0" applyFont="1" applyBorder="1" applyAlignment="1" applyProtection="1">
      <alignment horizontal="center" vertical="center"/>
      <protection locked="0"/>
    </xf>
    <xf numFmtId="49" fontId="88" fillId="0" borderId="6" xfId="0" applyNumberFormat="1" applyFont="1" applyBorder="1" applyAlignment="1">
      <alignment horizontal="left" vertical="center" indent="2"/>
    </xf>
    <xf numFmtId="49" fontId="92" fillId="0" borderId="6" xfId="0" applyNumberFormat="1" applyFont="1" applyBorder="1" applyAlignment="1">
      <alignment horizontal="left" vertical="center" wrapText="1" indent="5"/>
    </xf>
    <xf numFmtId="49" fontId="92" fillId="0" borderId="6" xfId="0" applyNumberFormat="1" applyFont="1" applyBorder="1" applyAlignment="1">
      <alignment horizontal="left" vertical="center" indent="5"/>
    </xf>
    <xf numFmtId="49" fontId="96" fillId="0" borderId="65" xfId="0" applyNumberFormat="1" applyFont="1" applyBorder="1" applyAlignment="1">
      <alignment horizontal="center" vertical="center"/>
    </xf>
    <xf numFmtId="49" fontId="89" fillId="0" borderId="2" xfId="0" applyNumberFormat="1" applyFont="1" applyBorder="1" applyAlignment="1">
      <alignment horizontal="left" vertical="center" indent="1"/>
    </xf>
    <xf numFmtId="0" fontId="85" fillId="0" borderId="6" xfId="0" applyFont="1" applyBorder="1" applyAlignment="1">
      <alignment vertical="top" wrapText="1"/>
    </xf>
    <xf numFmtId="0" fontId="85" fillId="0" borderId="13" xfId="0" applyFont="1" applyBorder="1" applyAlignment="1">
      <alignment vertical="top" wrapText="1"/>
    </xf>
    <xf numFmtId="0" fontId="85" fillId="0" borderId="18" xfId="0" applyFont="1" applyBorder="1" applyAlignment="1">
      <alignment vertical="top" wrapText="1"/>
    </xf>
    <xf numFmtId="0" fontId="85" fillId="0" borderId="19" xfId="0" applyFont="1" applyBorder="1" applyAlignment="1">
      <alignment vertical="top" wrapText="1"/>
    </xf>
    <xf numFmtId="0" fontId="92" fillId="0" borderId="3" xfId="0" applyFont="1" applyBorder="1" applyAlignment="1">
      <alignment horizontal="center" vertical="center"/>
    </xf>
    <xf numFmtId="49" fontId="92" fillId="0" borderId="72" xfId="0" applyNumberFormat="1" applyFont="1" applyBorder="1" applyAlignment="1">
      <alignment horizontal="left" vertical="center" wrapText="1" indent="4"/>
    </xf>
    <xf numFmtId="0" fontId="88" fillId="0" borderId="73" xfId="0" applyFont="1" applyBorder="1" applyAlignment="1">
      <alignment horizontal="center" vertical="center"/>
    </xf>
    <xf numFmtId="0" fontId="92" fillId="0" borderId="73" xfId="0" applyFont="1" applyBorder="1" applyAlignment="1" applyProtection="1">
      <alignment horizontal="center" vertical="center"/>
      <protection locked="0"/>
    </xf>
    <xf numFmtId="4" fontId="88" fillId="0" borderId="73" xfId="262" applyNumberFormat="1" applyFont="1" applyBorder="1" applyAlignment="1" applyProtection="1">
      <alignment vertical="center"/>
      <protection locked="0"/>
    </xf>
    <xf numFmtId="4" fontId="88" fillId="0" borderId="9" xfId="262" applyNumberFormat="1" applyFont="1" applyBorder="1" applyAlignment="1" applyProtection="1">
      <alignment vertical="center"/>
      <protection locked="0"/>
    </xf>
    <xf numFmtId="0" fontId="89" fillId="0" borderId="1" xfId="0" applyFont="1" applyBorder="1" applyAlignment="1">
      <alignment horizontal="center" vertical="center"/>
    </xf>
    <xf numFmtId="49" fontId="89" fillId="0" borderId="74" xfId="0" applyNumberFormat="1" applyFont="1" applyBorder="1" applyAlignment="1">
      <alignment horizontal="left" vertical="center" indent="1"/>
    </xf>
    <xf numFmtId="0" fontId="88" fillId="0" borderId="71" xfId="0" applyFont="1" applyBorder="1" applyAlignment="1">
      <alignment horizontal="center" vertical="center"/>
    </xf>
    <xf numFmtId="0" fontId="88" fillId="0" borderId="71" xfId="0" applyFont="1" applyBorder="1" applyAlignment="1" applyProtection="1">
      <alignment horizontal="center" vertical="center"/>
      <protection locked="0"/>
    </xf>
    <xf numFmtId="4" fontId="88" fillId="0" borderId="71" xfId="262" applyNumberFormat="1" applyFont="1" applyBorder="1" applyAlignment="1" applyProtection="1">
      <alignment vertical="center"/>
      <protection locked="0"/>
    </xf>
    <xf numFmtId="4" fontId="88" fillId="0" borderId="5" xfId="262" applyNumberFormat="1" applyFont="1" applyBorder="1" applyAlignment="1" applyProtection="1">
      <alignment vertical="center"/>
      <protection locked="0"/>
    </xf>
    <xf numFmtId="49" fontId="92" fillId="0" borderId="73" xfId="0" applyNumberFormat="1" applyFont="1" applyBorder="1" applyAlignment="1">
      <alignment horizontal="left" vertical="center" indent="3"/>
    </xf>
    <xf numFmtId="3" fontId="88" fillId="0" borderId="72" xfId="0" applyNumberFormat="1" applyFont="1" applyBorder="1" applyAlignment="1">
      <alignment horizontal="center" vertical="center"/>
    </xf>
    <xf numFmtId="0" fontId="97" fillId="0" borderId="73" xfId="0" applyFont="1" applyBorder="1" applyAlignment="1" applyProtection="1">
      <alignment horizontal="center" vertical="center"/>
      <protection locked="0"/>
    </xf>
    <xf numFmtId="0" fontId="97" fillId="0" borderId="6" xfId="0" applyFont="1" applyBorder="1" applyAlignment="1" applyProtection="1">
      <alignment horizontal="center" vertical="center"/>
      <protection locked="0"/>
    </xf>
    <xf numFmtId="0" fontId="92" fillId="0" borderId="1" xfId="0" applyFont="1" applyBorder="1" applyAlignment="1">
      <alignment horizontal="center" vertical="center"/>
    </xf>
    <xf numFmtId="49" fontId="92" fillId="0" borderId="71" xfId="0" applyNumberFormat="1" applyFont="1" applyBorder="1" applyAlignment="1">
      <alignment horizontal="left" vertical="center" indent="3"/>
    </xf>
    <xf numFmtId="3" fontId="88" fillId="0" borderId="74" xfId="0" applyNumberFormat="1" applyFont="1" applyBorder="1" applyAlignment="1">
      <alignment horizontal="center" vertical="center"/>
    </xf>
    <xf numFmtId="0" fontId="97" fillId="0" borderId="71" xfId="0" applyFont="1" applyBorder="1" applyAlignment="1" applyProtection="1">
      <alignment horizontal="center" vertical="center"/>
      <protection locked="0"/>
    </xf>
    <xf numFmtId="0" fontId="96" fillId="0" borderId="62" xfId="0" applyFont="1" applyBorder="1" applyAlignment="1">
      <alignment horizontal="center" vertical="center"/>
    </xf>
    <xf numFmtId="49" fontId="96" fillId="0" borderId="73" xfId="0" applyNumberFormat="1" applyFont="1" applyBorder="1" applyAlignment="1">
      <alignment horizontal="left" vertical="center" indent="1"/>
    </xf>
    <xf numFmtId="4" fontId="88" fillId="0" borderId="73" xfId="262" applyNumberFormat="1" applyFont="1" applyBorder="1" applyAlignment="1">
      <alignment vertical="center"/>
    </xf>
    <xf numFmtId="4" fontId="88" fillId="0" borderId="9" xfId="262" applyNumberFormat="1" applyFont="1" applyBorder="1" applyAlignment="1">
      <alignment vertical="center"/>
    </xf>
    <xf numFmtId="4" fontId="88" fillId="0" borderId="71" xfId="262" applyNumberFormat="1" applyFont="1" applyBorder="1" applyAlignment="1">
      <alignment vertical="center"/>
    </xf>
    <xf numFmtId="49" fontId="92" fillId="0" borderId="2" xfId="0" applyNumberFormat="1" applyFont="1" applyBorder="1" applyAlignment="1">
      <alignment horizontal="left" vertical="center" wrapText="1" indent="4"/>
    </xf>
    <xf numFmtId="0" fontId="83" fillId="0" borderId="0" xfId="0" applyFont="1"/>
    <xf numFmtId="0" fontId="89" fillId="0" borderId="62" xfId="0" applyFont="1" applyBorder="1" applyAlignment="1">
      <alignment horizontal="center" vertical="center"/>
    </xf>
    <xf numFmtId="0" fontId="82" fillId="0" borderId="58" xfId="0" applyFont="1" applyBorder="1" applyAlignment="1">
      <alignment horizontal="center" vertical="center"/>
    </xf>
    <xf numFmtId="0" fontId="89" fillId="0" borderId="65" xfId="0" applyFont="1" applyBorder="1" applyAlignment="1">
      <alignment horizontal="center" vertical="center"/>
    </xf>
    <xf numFmtId="0" fontId="115" fillId="57" borderId="1" xfId="0" applyFont="1" applyFill="1" applyBorder="1" applyAlignment="1">
      <alignment horizontal="center" vertical="center"/>
    </xf>
    <xf numFmtId="0" fontId="115" fillId="57" borderId="58" xfId="0" applyFont="1" applyFill="1" applyBorder="1" applyAlignment="1">
      <alignment horizontal="center" vertical="center"/>
    </xf>
    <xf numFmtId="0" fontId="115" fillId="57" borderId="3" xfId="0" applyFont="1" applyFill="1" applyBorder="1" applyAlignment="1">
      <alignment horizontal="center" vertical="center"/>
    </xf>
    <xf numFmtId="0" fontId="116" fillId="0" borderId="12" xfId="0" applyFont="1" applyBorder="1" applyAlignment="1">
      <alignment horizontal="center" vertical="center"/>
    </xf>
    <xf numFmtId="0" fontId="117" fillId="0" borderId="58" xfId="0" applyFont="1" applyBorder="1" applyAlignment="1">
      <alignment horizontal="center" vertical="center"/>
    </xf>
    <xf numFmtId="0" fontId="89" fillId="0" borderId="61" xfId="0" applyFont="1" applyBorder="1" applyAlignment="1">
      <alignment horizontal="center" vertical="center"/>
    </xf>
    <xf numFmtId="0" fontId="89" fillId="0" borderId="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0" fillId="0" borderId="21" xfId="0" applyBorder="1" applyAlignment="1">
      <alignment horizontal="right" vertical="center" wrapText="1"/>
    </xf>
    <xf numFmtId="0" fontId="0" fillId="0" borderId="21" xfId="0" applyBorder="1" applyAlignment="1">
      <alignment horizontal="right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4" fillId="0" borderId="6" xfId="0" applyFont="1" applyBorder="1" applyAlignment="1">
      <alignment horizontal="center" vertical="center" wrapText="1"/>
    </xf>
    <xf numFmtId="0" fontId="114" fillId="0" borderId="0" xfId="0" applyFont="1" applyAlignment="1">
      <alignment horizontal="center" vertical="center" wrapText="1"/>
    </xf>
    <xf numFmtId="0" fontId="114" fillId="0" borderId="17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6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85" fillId="0" borderId="6" xfId="0" applyFont="1" applyBorder="1" applyAlignment="1">
      <alignment horizontal="center" vertical="top" wrapText="1"/>
    </xf>
    <xf numFmtId="0" fontId="85" fillId="0" borderId="0" xfId="0" applyFont="1" applyAlignment="1">
      <alignment horizontal="center" vertical="top" wrapText="1"/>
    </xf>
    <xf numFmtId="0" fontId="85" fillId="0" borderId="17" xfId="0" applyFont="1" applyBorder="1" applyAlignment="1">
      <alignment horizontal="center" vertical="top" wrapText="1"/>
    </xf>
    <xf numFmtId="0" fontId="113" fillId="0" borderId="0" xfId="0" applyFont="1" applyAlignment="1">
      <alignment horizontal="center" vertical="top" wrapText="1"/>
    </xf>
    <xf numFmtId="0" fontId="113" fillId="0" borderId="17" xfId="0" applyFont="1" applyBorder="1" applyAlignment="1">
      <alignment horizontal="center" vertical="top" wrapText="1"/>
    </xf>
    <xf numFmtId="0" fontId="100" fillId="55" borderId="4" xfId="0" applyFont="1" applyFill="1" applyBorder="1" applyAlignment="1">
      <alignment horizontal="center" vertical="center"/>
    </xf>
    <xf numFmtId="0" fontId="100" fillId="55" borderId="11" xfId="0" applyFont="1" applyFill="1" applyBorder="1" applyAlignment="1">
      <alignment horizontal="center" vertical="center"/>
    </xf>
    <xf numFmtId="49" fontId="2" fillId="57" borderId="64" xfId="0" applyNumberFormat="1" applyFont="1" applyFill="1" applyBorder="1" applyAlignment="1">
      <alignment horizontal="left" vertical="center"/>
    </xf>
    <xf numFmtId="49" fontId="2" fillId="57" borderId="11" xfId="0" applyNumberFormat="1" applyFont="1" applyFill="1" applyBorder="1" applyAlignment="1">
      <alignment horizontal="left" vertical="center"/>
    </xf>
    <xf numFmtId="49" fontId="2" fillId="57" borderId="10" xfId="0" applyNumberFormat="1" applyFont="1" applyFill="1" applyBorder="1" applyAlignment="1">
      <alignment horizontal="left" vertical="center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82" fillId="0" borderId="1" xfId="0" applyNumberFormat="1" applyFont="1" applyBorder="1" applyAlignment="1">
      <alignment horizontal="center" vertical="center" wrapText="1"/>
    </xf>
    <xf numFmtId="49" fontId="82" fillId="0" borderId="5" xfId="0" applyNumberFormat="1" applyFont="1" applyBorder="1" applyAlignment="1">
      <alignment horizontal="center" vertical="center" wrapText="1"/>
    </xf>
    <xf numFmtId="49" fontId="82" fillId="0" borderId="3" xfId="0" applyNumberFormat="1" applyFont="1" applyBorder="1" applyAlignment="1">
      <alignment horizontal="center" vertical="center" wrapText="1"/>
    </xf>
    <xf numFmtId="49" fontId="82" fillId="0" borderId="9" xfId="0" applyNumberFormat="1" applyFont="1" applyBorder="1" applyAlignment="1">
      <alignment horizontal="center" vertical="center" wrapText="1"/>
    </xf>
    <xf numFmtId="49" fontId="82" fillId="0" borderId="4" xfId="0" applyNumberFormat="1" applyFont="1" applyBorder="1" applyAlignment="1">
      <alignment horizontal="center" vertical="center" wrapText="1"/>
    </xf>
    <xf numFmtId="49" fontId="82" fillId="0" borderId="11" xfId="0" applyNumberFormat="1" applyFont="1" applyBorder="1" applyAlignment="1">
      <alignment horizontal="center" vertical="center" wrapText="1"/>
    </xf>
    <xf numFmtId="49" fontId="82" fillId="0" borderId="10" xfId="0" applyNumberFormat="1" applyFont="1" applyBorder="1" applyAlignment="1">
      <alignment horizontal="center" vertical="center" wrapText="1"/>
    </xf>
  </cellXfs>
  <cellStyles count="268">
    <cellStyle name="20 % - Accent1 2" xfId="8" xr:uid="{00000000-0005-0000-0000-000000000000}"/>
    <cellStyle name="20 % - Accent2 2" xfId="9" xr:uid="{00000000-0005-0000-0000-000001000000}"/>
    <cellStyle name="20 % - Accent3 2" xfId="10" xr:uid="{00000000-0005-0000-0000-000002000000}"/>
    <cellStyle name="20 % - Accent4 2" xfId="11" xr:uid="{00000000-0005-0000-0000-000003000000}"/>
    <cellStyle name="20 % - Accent5 2" xfId="12" xr:uid="{00000000-0005-0000-0000-000004000000}"/>
    <cellStyle name="20 % - Accent6 2" xfId="13" xr:uid="{00000000-0005-0000-0000-000005000000}"/>
    <cellStyle name="40 % - Accent1 2" xfId="14" xr:uid="{00000000-0005-0000-0000-000006000000}"/>
    <cellStyle name="40 % - Accent2 2" xfId="15" xr:uid="{00000000-0005-0000-0000-000007000000}"/>
    <cellStyle name="40 % - Accent3 2" xfId="16" xr:uid="{00000000-0005-0000-0000-000008000000}"/>
    <cellStyle name="40 % - Accent4 2" xfId="17" xr:uid="{00000000-0005-0000-0000-000009000000}"/>
    <cellStyle name="40 % - Accent5 2" xfId="18" xr:uid="{00000000-0005-0000-0000-00000A000000}"/>
    <cellStyle name="40 % - Accent6 2" xfId="19" xr:uid="{00000000-0005-0000-0000-00000B000000}"/>
    <cellStyle name="60 % - Accent1 2" xfId="20" xr:uid="{00000000-0005-0000-0000-00000C000000}"/>
    <cellStyle name="60 % - Accent2 2" xfId="21" xr:uid="{00000000-0005-0000-0000-00000D000000}"/>
    <cellStyle name="60 % - Accent3 2" xfId="22" xr:uid="{00000000-0005-0000-0000-00000E000000}"/>
    <cellStyle name="60 % - Accent4 2" xfId="23" xr:uid="{00000000-0005-0000-0000-00000F000000}"/>
    <cellStyle name="60 % - Accent5 2" xfId="24" xr:uid="{00000000-0005-0000-0000-000010000000}"/>
    <cellStyle name="60 % - Accent6 2" xfId="25" xr:uid="{00000000-0005-0000-0000-000011000000}"/>
    <cellStyle name="A" xfId="227" xr:uid="{00000000-0005-0000-0000-000012000000}"/>
    <cellStyle name="A.1" xfId="228" xr:uid="{00000000-0005-0000-0000-000013000000}"/>
    <cellStyle name="Accent1 2" xfId="26" xr:uid="{00000000-0005-0000-0000-000014000000}"/>
    <cellStyle name="Accent2 2" xfId="27" xr:uid="{00000000-0005-0000-0000-000015000000}"/>
    <cellStyle name="Accent3 2" xfId="28" xr:uid="{00000000-0005-0000-0000-000016000000}"/>
    <cellStyle name="Accent4 2" xfId="29" xr:uid="{00000000-0005-0000-0000-000017000000}"/>
    <cellStyle name="Accent5 2" xfId="30" xr:uid="{00000000-0005-0000-0000-000018000000}"/>
    <cellStyle name="Accent6 2" xfId="31" xr:uid="{00000000-0005-0000-0000-000019000000}"/>
    <cellStyle name="ARTICLE" xfId="71" xr:uid="{00000000-0005-0000-0000-00001A000000}"/>
    <cellStyle name="Avertissement 2" xfId="32" xr:uid="{00000000-0005-0000-0000-00001B000000}"/>
    <cellStyle name="biblio" xfId="72" xr:uid="{00000000-0005-0000-0000-00001C000000}"/>
    <cellStyle name="blanc" xfId="73" xr:uid="{00000000-0005-0000-0000-00001D000000}"/>
    <cellStyle name="bordures1" xfId="33" xr:uid="{00000000-0005-0000-0000-00001E000000}"/>
    <cellStyle name="bordures2" xfId="34" xr:uid="{00000000-0005-0000-0000-00001F000000}"/>
    <cellStyle name="cache" xfId="74" xr:uid="{00000000-0005-0000-0000-000020000000}"/>
    <cellStyle name="Calcul 2" xfId="35" xr:uid="{00000000-0005-0000-0000-000021000000}"/>
    <cellStyle name="CALCULS" xfId="75" xr:uid="{00000000-0005-0000-0000-000022000000}"/>
    <cellStyle name="CALCULS 2" xfId="201" xr:uid="{00000000-0005-0000-0000-000023000000}"/>
    <cellStyle name="calculs2" xfId="76" xr:uid="{00000000-0005-0000-0000-000024000000}"/>
    <cellStyle name="calculs3" xfId="77" xr:uid="{00000000-0005-0000-0000-000025000000}"/>
    <cellStyle name="calculs3 2" xfId="229" xr:uid="{00000000-0005-0000-0000-000026000000}"/>
    <cellStyle name="calculsm" xfId="78" xr:uid="{00000000-0005-0000-0000-000027000000}"/>
    <cellStyle name="calculsm 2" xfId="230" xr:uid="{00000000-0005-0000-0000-000028000000}"/>
    <cellStyle name="Cellule liée 2" xfId="36" xr:uid="{00000000-0005-0000-0000-000029000000}"/>
    <cellStyle name="Chap" xfId="79" xr:uid="{00000000-0005-0000-0000-00002A000000}"/>
    <cellStyle name="CHAP1" xfId="80" xr:uid="{00000000-0005-0000-0000-00002B000000}"/>
    <cellStyle name="chap2" xfId="37" xr:uid="{00000000-0005-0000-0000-00002C000000}"/>
    <cellStyle name="chap3" xfId="38" xr:uid="{00000000-0005-0000-0000-00002D000000}"/>
    <cellStyle name="chapitre" xfId="39" xr:uid="{00000000-0005-0000-0000-00002E000000}"/>
    <cellStyle name="Chapnb" xfId="81" xr:uid="{00000000-0005-0000-0000-00002F000000}"/>
    <cellStyle name="chapnouv" xfId="82" xr:uid="{00000000-0005-0000-0000-000030000000}"/>
    <cellStyle name="coeff_etude" xfId="83" xr:uid="{00000000-0005-0000-0000-000031000000}"/>
    <cellStyle name="COMMENT" xfId="84" xr:uid="{00000000-0005-0000-0000-000032000000}"/>
    <cellStyle name="COMMENT 2" xfId="202" xr:uid="{00000000-0005-0000-0000-000033000000}"/>
    <cellStyle name="comment1" xfId="85" xr:uid="{00000000-0005-0000-0000-000034000000}"/>
    <cellStyle name="comment2" xfId="86" xr:uid="{00000000-0005-0000-0000-000035000000}"/>
    <cellStyle name="Commentaire 2" xfId="203" xr:uid="{00000000-0005-0000-0000-000036000000}"/>
    <cellStyle name="Commentaire 3" xfId="40" xr:uid="{00000000-0005-0000-0000-000037000000}"/>
    <cellStyle name="comp_men" xfId="87" xr:uid="{00000000-0005-0000-0000-000038000000}"/>
    <cellStyle name="composant" xfId="88" xr:uid="{00000000-0005-0000-0000-000039000000}"/>
    <cellStyle name="compris" xfId="89" xr:uid="{00000000-0005-0000-0000-00003A000000}"/>
    <cellStyle name="congés" xfId="90" xr:uid="{00000000-0005-0000-0000-00003B000000}"/>
    <cellStyle name="deb_chap" xfId="91" xr:uid="{00000000-0005-0000-0000-00003C000000}"/>
    <cellStyle name="DEDUIRE" xfId="92" xr:uid="{00000000-0005-0000-0000-00003D000000}"/>
    <cellStyle name="desc" xfId="93" xr:uid="{00000000-0005-0000-0000-00003E000000}"/>
    <cellStyle name="descnb" xfId="94" xr:uid="{00000000-0005-0000-0000-00003F000000}"/>
    <cellStyle name="descript" xfId="95" xr:uid="{00000000-0005-0000-0000-000040000000}"/>
    <cellStyle name="Descriptif" xfId="96" xr:uid="{00000000-0005-0000-0000-000041000000}"/>
    <cellStyle name="det_article" xfId="97" xr:uid="{00000000-0005-0000-0000-000042000000}"/>
    <cellStyle name="detloc_dpgf" xfId="98" xr:uid="{00000000-0005-0000-0000-000043000000}"/>
    <cellStyle name="devis_loc" xfId="99" xr:uid="{00000000-0005-0000-0000-000044000000}"/>
    <cellStyle name="dpgf_calc" xfId="100" xr:uid="{00000000-0005-0000-0000-000045000000}"/>
    <cellStyle name="dpgfdqe_totc" xfId="101" xr:uid="{00000000-0005-0000-0000-000046000000}"/>
    <cellStyle name="edit_timbre" xfId="102" xr:uid="{00000000-0005-0000-0000-000047000000}"/>
    <cellStyle name="element" xfId="103" xr:uid="{00000000-0005-0000-0000-000048000000}"/>
    <cellStyle name="element 2" xfId="204" xr:uid="{00000000-0005-0000-0000-000049000000}"/>
    <cellStyle name="elementnb" xfId="104" xr:uid="{00000000-0005-0000-0000-00004A000000}"/>
    <cellStyle name="elementnb 2" xfId="205" xr:uid="{00000000-0005-0000-0000-00004B000000}"/>
    <cellStyle name="enonce_dpgf" xfId="105" xr:uid="{00000000-0005-0000-0000-00004C000000}"/>
    <cellStyle name="ensemble" xfId="106" xr:uid="{00000000-0005-0000-0000-00004D000000}"/>
    <cellStyle name="ENTETE" xfId="107" xr:uid="{00000000-0005-0000-0000-00004E000000}"/>
    <cellStyle name="ENTETE 2" xfId="206" xr:uid="{00000000-0005-0000-0000-00004F000000}"/>
    <cellStyle name="ENTETENB" xfId="108" xr:uid="{00000000-0005-0000-0000-000050000000}"/>
    <cellStyle name="Entrée 2" xfId="41" xr:uid="{00000000-0005-0000-0000-000051000000}"/>
    <cellStyle name="Euro" xfId="42" xr:uid="{00000000-0005-0000-0000-000052000000}"/>
    <cellStyle name="Euro 2" xfId="207" xr:uid="{00000000-0005-0000-0000-000053000000}"/>
    <cellStyle name="Euro 3" xfId="251" xr:uid="{00000000-0005-0000-0000-000054000000}"/>
    <cellStyle name="Euro 3 2" xfId="255" xr:uid="{00000000-0005-0000-0000-000055000000}"/>
    <cellStyle name="Euro 4" xfId="263" xr:uid="{00000000-0005-0000-0000-000056000000}"/>
    <cellStyle name="Euro 5" xfId="267" xr:uid="{336CF835-8548-4A24-AA8A-6CBE1239D980}"/>
    <cellStyle name="euros" xfId="109" xr:uid="{00000000-0005-0000-0000-000057000000}"/>
    <cellStyle name="FIN" xfId="110" xr:uid="{00000000-0005-0000-0000-000058000000}"/>
    <cellStyle name="finnb" xfId="111" xr:uid="{00000000-0005-0000-0000-000059000000}"/>
    <cellStyle name="FOURNITURES" xfId="112" xr:uid="{00000000-0005-0000-0000-00005A000000}"/>
    <cellStyle name="generique" xfId="113" xr:uid="{00000000-0005-0000-0000-00005B000000}"/>
    <cellStyle name="GEOMPIECE" xfId="114" xr:uid="{00000000-0005-0000-0000-00005C000000}"/>
    <cellStyle name="groupe" xfId="115" xr:uid="{00000000-0005-0000-0000-00005D000000}"/>
    <cellStyle name="Helligdag" xfId="116" xr:uid="{00000000-0005-0000-0000-00005E000000}"/>
    <cellStyle name="Helligdag 2" xfId="208" xr:uid="{00000000-0005-0000-0000-00005F000000}"/>
    <cellStyle name="imp_calculs" xfId="117" xr:uid="{00000000-0005-0000-0000-000060000000}"/>
    <cellStyle name="Insatisfaisant 2" xfId="43" xr:uid="{00000000-0005-0000-0000-000061000000}"/>
    <cellStyle name="interm" xfId="118" xr:uid="{00000000-0005-0000-0000-000062000000}"/>
    <cellStyle name="interrog" xfId="119" xr:uid="{00000000-0005-0000-0000-000063000000}"/>
    <cellStyle name="interrognb" xfId="120" xr:uid="{00000000-0005-0000-0000-000064000000}"/>
    <cellStyle name="lig_blanche" xfId="44" xr:uid="{00000000-0005-0000-0000-000065000000}"/>
    <cellStyle name="loc_dpgf" xfId="121" xr:uid="{00000000-0005-0000-0000-000066000000}"/>
    <cellStyle name="localis" xfId="122" xr:uid="{00000000-0005-0000-0000-000067000000}"/>
    <cellStyle name="localis 2" xfId="231" xr:uid="{00000000-0005-0000-0000-000068000000}"/>
    <cellStyle name="LOCALISATION" xfId="123" xr:uid="{00000000-0005-0000-0000-000069000000}"/>
    <cellStyle name="localisnb" xfId="124" xr:uid="{00000000-0005-0000-0000-00006A000000}"/>
    <cellStyle name="MAIN_OEUVRE" xfId="125" xr:uid="{00000000-0005-0000-0000-00006B000000}"/>
    <cellStyle name="memo" xfId="126" xr:uid="{00000000-0005-0000-0000-00006C000000}"/>
    <cellStyle name="mémoire" xfId="127" xr:uid="{00000000-0005-0000-0000-00006D000000}"/>
    <cellStyle name="mémoire 2" xfId="232" xr:uid="{00000000-0005-0000-0000-00006E000000}"/>
    <cellStyle name="mémoirenb" xfId="128" xr:uid="{00000000-0005-0000-0000-00006F000000}"/>
    <cellStyle name="MerkTall" xfId="129" xr:uid="{00000000-0005-0000-0000-000070000000}"/>
    <cellStyle name="MerkTall 2" xfId="233" xr:uid="{00000000-0005-0000-0000-000071000000}"/>
    <cellStyle name="MerkTekst" xfId="130" xr:uid="{00000000-0005-0000-0000-000072000000}"/>
    <cellStyle name="MerkTekst 2" xfId="234" xr:uid="{00000000-0005-0000-0000-000073000000}"/>
    <cellStyle name="métré" xfId="131" xr:uid="{00000000-0005-0000-0000-000074000000}"/>
    <cellStyle name="Milliers 2" xfId="4" xr:uid="{00000000-0005-0000-0000-000075000000}"/>
    <cellStyle name="Milliers 2 2" xfId="235" xr:uid="{00000000-0005-0000-0000-000076000000}"/>
    <cellStyle name="MO" xfId="132" xr:uid="{00000000-0005-0000-0000-000077000000}"/>
    <cellStyle name="Neutre 2" xfId="45" xr:uid="{00000000-0005-0000-0000-000078000000}"/>
    <cellStyle name="niv1" xfId="133" xr:uid="{00000000-0005-0000-0000-000079000000}"/>
    <cellStyle name="niv1 2" xfId="236" xr:uid="{00000000-0005-0000-0000-00007A000000}"/>
    <cellStyle name="niv2" xfId="134" xr:uid="{00000000-0005-0000-0000-00007B000000}"/>
    <cellStyle name="niv2 2" xfId="237" xr:uid="{00000000-0005-0000-0000-00007C000000}"/>
    <cellStyle name="niv3" xfId="135" xr:uid="{00000000-0005-0000-0000-00007D000000}"/>
    <cellStyle name="niv3 2" xfId="238" xr:uid="{00000000-0005-0000-0000-00007E000000}"/>
    <cellStyle name="niveau0" xfId="136" xr:uid="{00000000-0005-0000-0000-00007F000000}"/>
    <cellStyle name="noncompris" xfId="137" xr:uid="{00000000-0005-0000-0000-000080000000}"/>
    <cellStyle name="Normal" xfId="0" builtinId="0"/>
    <cellStyle name="Normal 10 2 2" xfId="266" xr:uid="{00000000-0005-0000-0000-000082000000}"/>
    <cellStyle name="Normal 2" xfId="3" xr:uid="{00000000-0005-0000-0000-000083000000}"/>
    <cellStyle name="Normal 2 2" xfId="5" xr:uid="{00000000-0005-0000-0000-000084000000}"/>
    <cellStyle name="Normal 2 2 2" xfId="6" xr:uid="{00000000-0005-0000-0000-000085000000}"/>
    <cellStyle name="Normal 2 2 3" xfId="261" xr:uid="{00000000-0005-0000-0000-000086000000}"/>
    <cellStyle name="Normal 2 3" xfId="252" xr:uid="{00000000-0005-0000-0000-000087000000}"/>
    <cellStyle name="Normal 2 3 2" xfId="257" xr:uid="{00000000-0005-0000-0000-000088000000}"/>
    <cellStyle name="Normal 2 4" xfId="69" xr:uid="{00000000-0005-0000-0000-000089000000}"/>
    <cellStyle name="Normal 3" xfId="1" xr:uid="{00000000-0005-0000-0000-00008A000000}"/>
    <cellStyle name="Normal 3 2" xfId="200" xr:uid="{00000000-0005-0000-0000-00008B000000}"/>
    <cellStyle name="Normal 4" xfId="226" xr:uid="{00000000-0005-0000-0000-00008C000000}"/>
    <cellStyle name="Normal 4 2" xfId="254" xr:uid="{00000000-0005-0000-0000-00008D000000}"/>
    <cellStyle name="Normal 4 2 2" xfId="264" xr:uid="{00000000-0005-0000-0000-00008E000000}"/>
    <cellStyle name="Normal 4 3" xfId="256" xr:uid="{00000000-0005-0000-0000-00008F000000}"/>
    <cellStyle name="Normal 5" xfId="250" xr:uid="{00000000-0005-0000-0000-000090000000}"/>
    <cellStyle name="Normal 5 2" xfId="265" xr:uid="{00000000-0005-0000-0000-000091000000}"/>
    <cellStyle name="Normal 6" xfId="258" xr:uid="{00000000-0005-0000-0000-000092000000}"/>
    <cellStyle name="Normal 6 2" xfId="260" xr:uid="{00000000-0005-0000-0000-000093000000}"/>
    <cellStyle name="Normal 7" xfId="259" xr:uid="{00000000-0005-0000-0000-000094000000}"/>
    <cellStyle name="Normal_saisie des offres TCE 14-01-2011" xfId="262" xr:uid="{00000000-0005-0000-0000-000095000000}"/>
    <cellStyle name="numero" xfId="46" xr:uid="{00000000-0005-0000-0000-000096000000}"/>
    <cellStyle name="numero 2" xfId="209" xr:uid="{00000000-0005-0000-0000-000097000000}"/>
    <cellStyle name="numerochap" xfId="47" xr:uid="{00000000-0005-0000-0000-000098000000}"/>
    <cellStyle name="numerochap2" xfId="48" xr:uid="{00000000-0005-0000-0000-000099000000}"/>
    <cellStyle name="numerochap3" xfId="49" xr:uid="{00000000-0005-0000-0000-00009A000000}"/>
    <cellStyle name="numimpo" xfId="138" xr:uid="{00000000-0005-0000-0000-00009B000000}"/>
    <cellStyle name="numimpo 2" xfId="210" xr:uid="{00000000-0005-0000-0000-00009C000000}"/>
    <cellStyle name="OUVCOMP" xfId="139" xr:uid="{00000000-0005-0000-0000-00009D000000}"/>
    <cellStyle name="OUVCOMPnb" xfId="140" xr:uid="{00000000-0005-0000-0000-00009E000000}"/>
    <cellStyle name="Ouvrages" xfId="141" xr:uid="{00000000-0005-0000-0000-00009F000000}"/>
    <cellStyle name="Ouvrages1" xfId="142" xr:uid="{00000000-0005-0000-0000-0000A0000000}"/>
    <cellStyle name="Ouvrages1nb" xfId="143" xr:uid="{00000000-0005-0000-0000-0000A1000000}"/>
    <cellStyle name="Ouvrages1nb 2" xfId="211" xr:uid="{00000000-0005-0000-0000-0000A2000000}"/>
    <cellStyle name="Ouvrages2" xfId="144" xr:uid="{00000000-0005-0000-0000-0000A3000000}"/>
    <cellStyle name="Ouvrages2nb" xfId="145" xr:uid="{00000000-0005-0000-0000-0000A4000000}"/>
    <cellStyle name="Ouvrages2nb 2" xfId="212" xr:uid="{00000000-0005-0000-0000-0000A5000000}"/>
    <cellStyle name="Ouvrages3" xfId="146" xr:uid="{00000000-0005-0000-0000-0000A6000000}"/>
    <cellStyle name="Ouvrages3nb" xfId="147" xr:uid="{00000000-0005-0000-0000-0000A7000000}"/>
    <cellStyle name="Ouvrages3nb 2" xfId="213" xr:uid="{00000000-0005-0000-0000-0000A8000000}"/>
    <cellStyle name="Ouvragesnb" xfId="148" xr:uid="{00000000-0005-0000-0000-0000A9000000}"/>
    <cellStyle name="parametre" xfId="149" xr:uid="{00000000-0005-0000-0000-0000AA000000}"/>
    <cellStyle name="paramètres" xfId="150" xr:uid="{00000000-0005-0000-0000-0000AB000000}"/>
    <cellStyle name="paramètres 2" xfId="239" xr:uid="{00000000-0005-0000-0000-0000AC000000}"/>
    <cellStyle name="paramètresnb" xfId="151" xr:uid="{00000000-0005-0000-0000-0000AD000000}"/>
    <cellStyle name="Pourcentage 2" xfId="2" xr:uid="{00000000-0005-0000-0000-0000AE000000}"/>
    <cellStyle name="Pourcentage 2 2" xfId="240" xr:uid="{00000000-0005-0000-0000-0000AF000000}"/>
    <cellStyle name="Pourcentage 3" xfId="7" xr:uid="{00000000-0005-0000-0000-0000B0000000}"/>
    <cellStyle name="pu" xfId="50" xr:uid="{00000000-0005-0000-0000-0000B1000000}"/>
    <cellStyle name="pu 2" xfId="241" xr:uid="{00000000-0005-0000-0000-0000B2000000}"/>
    <cellStyle name="qte" xfId="51" xr:uid="{00000000-0005-0000-0000-0000B3000000}"/>
    <cellStyle name="qte 2" xfId="70" xr:uid="{00000000-0005-0000-0000-0000B4000000}"/>
    <cellStyle name="qte 2 2" xfId="253" xr:uid="{00000000-0005-0000-0000-0000B5000000}"/>
    <cellStyle name="rdt" xfId="152" xr:uid="{00000000-0005-0000-0000-0000B6000000}"/>
    <cellStyle name="recap_chap" xfId="153" xr:uid="{00000000-0005-0000-0000-0000B7000000}"/>
    <cellStyle name="recchap" xfId="154" xr:uid="{00000000-0005-0000-0000-0000B8000000}"/>
    <cellStyle name="recchap 2" xfId="214" xr:uid="{00000000-0005-0000-0000-0000B9000000}"/>
    <cellStyle name="rectitre" xfId="155" xr:uid="{00000000-0005-0000-0000-0000BA000000}"/>
    <cellStyle name="rectotchap" xfId="156" xr:uid="{00000000-0005-0000-0000-0000BB000000}"/>
    <cellStyle name="rectotchap 2" xfId="215" xr:uid="{00000000-0005-0000-0000-0000BC000000}"/>
    <cellStyle name="rectotgen" xfId="157" xr:uid="{00000000-0005-0000-0000-0000BD000000}"/>
    <cellStyle name="rectotgen 2" xfId="216" xr:uid="{00000000-0005-0000-0000-0000BE000000}"/>
    <cellStyle name="reports" xfId="158" xr:uid="{00000000-0005-0000-0000-0000BF000000}"/>
    <cellStyle name="reports 2" xfId="217" xr:uid="{00000000-0005-0000-0000-0000C0000000}"/>
    <cellStyle name="REPRENDRE" xfId="159" xr:uid="{00000000-0005-0000-0000-0000C1000000}"/>
    <cellStyle name="res_calculs" xfId="160" xr:uid="{00000000-0005-0000-0000-0000C2000000}"/>
    <cellStyle name="resultatht" xfId="161" xr:uid="{00000000-0005-0000-0000-0000C3000000}"/>
    <cellStyle name="resultatttc" xfId="162" xr:uid="{00000000-0005-0000-0000-0000C4000000}"/>
    <cellStyle name="resultattva" xfId="163" xr:uid="{00000000-0005-0000-0000-0000C5000000}"/>
    <cellStyle name="resultdht" xfId="164" xr:uid="{00000000-0005-0000-0000-0000C6000000}"/>
    <cellStyle name="resultdttc" xfId="165" xr:uid="{00000000-0005-0000-0000-0000C7000000}"/>
    <cellStyle name="resultdtva" xfId="166" xr:uid="{00000000-0005-0000-0000-0000C8000000}"/>
    <cellStyle name="resultght" xfId="167" xr:uid="{00000000-0005-0000-0000-0000C9000000}"/>
    <cellStyle name="resultgttc" xfId="168" xr:uid="{00000000-0005-0000-0000-0000CA000000}"/>
    <cellStyle name="resultgtva" xfId="169" xr:uid="{00000000-0005-0000-0000-0000CB000000}"/>
    <cellStyle name="rouge" xfId="170" xr:uid="{00000000-0005-0000-0000-0000CC000000}"/>
    <cellStyle name="rouge 2" xfId="218" xr:uid="{00000000-0005-0000-0000-0000CD000000}"/>
    <cellStyle name="saisie" xfId="171" xr:uid="{00000000-0005-0000-0000-0000CE000000}"/>
    <cellStyle name="saisie 2" xfId="219" xr:uid="{00000000-0005-0000-0000-0000CF000000}"/>
    <cellStyle name="Satisfaisant 2" xfId="52" xr:uid="{00000000-0005-0000-0000-0000D0000000}"/>
    <cellStyle name="Sortie 2" xfId="53" xr:uid="{00000000-0005-0000-0000-0000D1000000}"/>
    <cellStyle name="Sous-total" xfId="242" xr:uid="{00000000-0005-0000-0000-0000D2000000}"/>
    <cellStyle name="SousTotalChap1_SD" xfId="172" xr:uid="{00000000-0005-0000-0000-0000D3000000}"/>
    <cellStyle name="SousTotalChap2_SD" xfId="173" xr:uid="{00000000-0005-0000-0000-0000D4000000}"/>
    <cellStyle name="SousTotalChap3_SD" xfId="174" xr:uid="{00000000-0005-0000-0000-0000D5000000}"/>
    <cellStyle name="SousTotalGeneral_SD" xfId="175" xr:uid="{00000000-0005-0000-0000-0000D6000000}"/>
    <cellStyle name="STYLEV" xfId="176" xr:uid="{00000000-0005-0000-0000-0000D7000000}"/>
    <cellStyle name="STYLEVNB" xfId="177" xr:uid="{00000000-0005-0000-0000-0000D8000000}"/>
    <cellStyle name="suspendu" xfId="178" xr:uid="{00000000-0005-0000-0000-0000D9000000}"/>
    <cellStyle name="taches" xfId="179" xr:uid="{00000000-0005-0000-0000-0000DA000000}"/>
    <cellStyle name="texte" xfId="180" xr:uid="{00000000-0005-0000-0000-0000DB000000}"/>
    <cellStyle name="Texte - retrait f" xfId="243" xr:uid="{00000000-0005-0000-0000-0000DC000000}"/>
    <cellStyle name="Texte 2" xfId="244" xr:uid="{00000000-0005-0000-0000-0000DD000000}"/>
    <cellStyle name="Texte explicatif 2" xfId="54" xr:uid="{00000000-0005-0000-0000-0000DE000000}"/>
    <cellStyle name="timbre" xfId="181" xr:uid="{00000000-0005-0000-0000-0000DF000000}"/>
    <cellStyle name="timbrenb" xfId="182" xr:uid="{00000000-0005-0000-0000-0000E0000000}"/>
    <cellStyle name="tit_cctp" xfId="183" xr:uid="{00000000-0005-0000-0000-0000E1000000}"/>
    <cellStyle name="titr_1" xfId="184" xr:uid="{00000000-0005-0000-0000-0000E2000000}"/>
    <cellStyle name="titre 2" xfId="220" xr:uid="{00000000-0005-0000-0000-0000E3000000}"/>
    <cellStyle name="Titre 2 texte" xfId="245" xr:uid="{00000000-0005-0000-0000-0000E4000000}"/>
    <cellStyle name="Titre 3" xfId="246" xr:uid="{00000000-0005-0000-0000-0000E5000000}"/>
    <cellStyle name="Titre 3 texte" xfId="247" xr:uid="{00000000-0005-0000-0000-0000E6000000}"/>
    <cellStyle name="Titre 4" xfId="248" xr:uid="{00000000-0005-0000-0000-0000E7000000}"/>
    <cellStyle name="titre 5" xfId="55" xr:uid="{00000000-0005-0000-0000-0000E8000000}"/>
    <cellStyle name="Titre 1 2" xfId="56" xr:uid="{00000000-0005-0000-0000-0000E9000000}"/>
    <cellStyle name="Titre 2 2" xfId="57" xr:uid="{00000000-0005-0000-0000-0000EA000000}"/>
    <cellStyle name="Titre 3 2" xfId="58" xr:uid="{00000000-0005-0000-0000-0000EB000000}"/>
    <cellStyle name="Titre 4 2" xfId="59" xr:uid="{00000000-0005-0000-0000-0000EC000000}"/>
    <cellStyle name="titre1" xfId="185" xr:uid="{00000000-0005-0000-0000-0000ED000000}"/>
    <cellStyle name="titre2" xfId="186" xr:uid="{00000000-0005-0000-0000-0000EE000000}"/>
    <cellStyle name="titre2 2" xfId="221" xr:uid="{00000000-0005-0000-0000-0000EF000000}"/>
    <cellStyle name="titre3" xfId="187" xr:uid="{00000000-0005-0000-0000-0000F0000000}"/>
    <cellStyle name="titre4" xfId="188" xr:uid="{00000000-0005-0000-0000-0000F1000000}"/>
    <cellStyle name="titre5" xfId="189" xr:uid="{00000000-0005-0000-0000-0000F2000000}"/>
    <cellStyle name="titre6" xfId="190" xr:uid="{00000000-0005-0000-0000-0000F3000000}"/>
    <cellStyle name="titre7" xfId="191" xr:uid="{00000000-0005-0000-0000-0000F4000000}"/>
    <cellStyle name="titre7 2" xfId="222" xr:uid="{00000000-0005-0000-0000-0000F5000000}"/>
    <cellStyle name="titres1" xfId="60" xr:uid="{00000000-0005-0000-0000-0000F6000000}"/>
    <cellStyle name="TITRES2" xfId="61" xr:uid="{00000000-0005-0000-0000-0000F7000000}"/>
    <cellStyle name="TITRES3" xfId="62" xr:uid="{00000000-0005-0000-0000-0000F8000000}"/>
    <cellStyle name="tot_A311" xfId="192" xr:uid="{00000000-0005-0000-0000-0000F9000000}"/>
    <cellStyle name="total 2" xfId="223" xr:uid="{00000000-0005-0000-0000-0000FA000000}"/>
    <cellStyle name="Total 3" xfId="63" xr:uid="{00000000-0005-0000-0000-0000FB000000}"/>
    <cellStyle name="total1" xfId="193" xr:uid="{00000000-0005-0000-0000-0000FC000000}"/>
    <cellStyle name="total2" xfId="194" xr:uid="{00000000-0005-0000-0000-0000FD000000}"/>
    <cellStyle name="totalchap" xfId="64" xr:uid="{00000000-0005-0000-0000-0000FE000000}"/>
    <cellStyle name="totchap2" xfId="195" xr:uid="{00000000-0005-0000-0000-0000FF000000}"/>
    <cellStyle name="totchap3" xfId="196" xr:uid="{00000000-0005-0000-0000-000000010000}"/>
    <cellStyle name="totfin" xfId="197" xr:uid="{00000000-0005-0000-0000-000001010000}"/>
    <cellStyle name="TTC" xfId="65" xr:uid="{00000000-0005-0000-0000-000002010000}"/>
    <cellStyle name="unite" xfId="66" xr:uid="{00000000-0005-0000-0000-000003010000}"/>
    <cellStyle name="unite 2" xfId="224" xr:uid="{00000000-0005-0000-0000-000004010000}"/>
    <cellStyle name="variante" xfId="198" xr:uid="{00000000-0005-0000-0000-000005010000}"/>
    <cellStyle name="variante 2" xfId="225" xr:uid="{00000000-0005-0000-0000-000006010000}"/>
    <cellStyle name="Vérification 2" xfId="67" xr:uid="{00000000-0005-0000-0000-000007010000}"/>
    <cellStyle name="version1" xfId="199" xr:uid="{00000000-0005-0000-0000-000008010000}"/>
    <cellStyle name="Version2" xfId="68" xr:uid="{00000000-0005-0000-0000-000009010000}"/>
    <cellStyle name="Version2 2" xfId="249" xr:uid="{00000000-0005-0000-0000-00000A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2</xdr:row>
      <xdr:rowOff>342900</xdr:rowOff>
    </xdr:from>
    <xdr:to>
      <xdr:col>1</xdr:col>
      <xdr:colOff>960755</xdr:colOff>
      <xdr:row>3</xdr:row>
      <xdr:rowOff>676275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9D3DD86-CEF9-687D-C09C-740F9CB264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3375" y="666750"/>
          <a:ext cx="903605" cy="733425"/>
        </a:xfrm>
        <a:prstGeom prst="rect">
          <a:avLst/>
        </a:prstGeom>
      </xdr:spPr>
    </xdr:pic>
    <xdr:clientData/>
  </xdr:twoCellAnchor>
  <xdr:twoCellAnchor editAs="oneCell">
    <xdr:from>
      <xdr:col>4</xdr:col>
      <xdr:colOff>228600</xdr:colOff>
      <xdr:row>7</xdr:row>
      <xdr:rowOff>123825</xdr:rowOff>
    </xdr:from>
    <xdr:to>
      <xdr:col>6</xdr:col>
      <xdr:colOff>823595</xdr:colOff>
      <xdr:row>7</xdr:row>
      <xdr:rowOff>1927225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58882BFC-DDF6-6D77-6545-3CCC015B9A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505200" y="3152775"/>
          <a:ext cx="2328545" cy="1803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</xdr:col>
      <xdr:colOff>304800</xdr:colOff>
      <xdr:row>0</xdr:row>
      <xdr:rowOff>161925</xdr:rowOff>
    </xdr:to>
    <xdr:sp macro="" textlink="">
      <xdr:nvSpPr>
        <xdr:cNvPr id="2" name="AutoShape 5" descr="data:image/jpeg;base64,/9j/4AAQSkZJRgABAQAAAQABAAD/2wCEAAkGBhEQDhESDwgSFBMUFRIVExAYGBoYFxYSHxIhGB8YGh4XJyYqIyUjHB4VKzQgLyw1ODgsFSoyNjA0OSY3LDIBCQoKDQwNGQ4OGTYkGiQ1NTQ1NTU1NSwyNS01KjUyNjQpKTA1NDU1LjYsMikvKTU2Kiw0KSwsLDU0Kyk0LCksKf/AABEIADAAggMBIgACEQEDEQH/xAAcAAEAAQUBAQAAAAAAAAAAAAAABgIDBAUHCAH/xAA5EAACAQIDAwUNCQAAAAAAAAABAgADEQQSIQUHEyMxQVGxBhciMzVSVWFic4GT0hQVJTJDcXKhs//EABoBAQACAwEAAAAAAAAAAAAAAAACBgEEBQP/xAAmEQEAAQMBBgcAAAAAAAAAAAAAAQIDEQQFEhNRkdExMjVBcsHh/9oADAMBAAIRAxEAPwDuMREBERAREQOC74PKz+6pdku7qDapjPcL/sstb4PKz+6pdk2O5FAcXiQVBHBGh1HjROXdt8SaqOeY6rpd9Jj4x9Jhxl86VU6ozL4XSO2SbamEpihUIoIDlOuUdUh9D86/yXtlV1ez50lymmas57qbvS6DERL8iREQEREBERAREQEREBERA8/75m/F21/So9hkd7nO6vE7PqO+GqKGdcrZlDaXv0+udc7td1L7QxrYhdprTBVFyFCx8EW5wRND3hKnptPlH6pp1W696ZhaLOu0vApt3KvaMxieyPvvh2mQQa9Eg6EGkuonzAbzca1ampXD2LoDyK8xYCSHvCVPTafKP1S7hdxVRKiP99IcrK1uGdbG/nTE2q6vNGUZvbNx4R0/HX4iJuqyREQEREBERAREQEREBERAjeLx1anXxHKsqF6I4hVnVBwCTlHrYKPj1zGxG28QxdSLEUyeGFIJqcBXyKRrmBL3HUBNtj9pslRlXF01C5bqaTsQSpbnVx0KeiYa1zxc4r0M5sC/2d+clV1PE5zmX4ftI5TimOanFbWxKsbAAGrURSUNrKBlBPtXbX2dJTi9qYtTUZSCF4pVOGTouIFMC9+lST8NJmVdpVFJDY+hcEA8i+hva3jOuUNtd1vmx1KwNjyFToaxt4f9xlndjm30REk8yIiAiIgIiIH/2Q==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0"/>
          <a:ext cx="304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304800</xdr:colOff>
      <xdr:row>0</xdr:row>
      <xdr:rowOff>161925</xdr:rowOff>
    </xdr:to>
    <xdr:sp macro="" textlink="">
      <xdr:nvSpPr>
        <xdr:cNvPr id="3" name="AutoShape 5" descr="data:image/jpeg;base64,/9j/4AAQSkZJRgABAQAAAQABAAD/2wCEAAkGBhEQDhESDwgSFBMUFRIVExAYGBoYFxYSHxIhGB8YGh4XJyYqIyUjHB4VKzQgLyw1ODgsFSoyNjA0OSY3LDIBCQoKDQwNGQ4OGTYkGiQ1NTQ1NTU1NSwyNS01KjUyNjQpKTA1NDU1LjYsMikvKTU2Kiw0KSwsLDU0Kyk0LCksKf/AABEIADAAggMBIgACEQEDEQH/xAAcAAEAAQUBAQAAAAAAAAAAAAAABgIDBAUHCAH/xAA5EAACAQIDAwUNCQAAAAAAAAABAgADEQQSIQUHEyMxQVGxBhciMzVSVWFic4GT0hQVJTJDcXKhs//EABoBAQACAwEAAAAAAAAAAAAAAAACBgEEBQP/xAAmEQEAAQMBBgcAAAAAAAAAAAAAAQIDEQQFEhNRkdExMjVBcsHh/9oADAMBAAIRAxEAPwDuMREBERAREQOC74PKz+6pdku7qDapjPcL/sstb4PKz+6pdk2O5FAcXiQVBHBGh1HjROXdt8SaqOeY6rpd9Jj4x9Jhxl86VU6ozL4XSO2SbamEpihUIoIDlOuUdUh9D86/yXtlV1ez50lymmas57qbvS6DERL8iREQEREBERAREQEREBERA8/75m/F21/So9hkd7nO6vE7PqO+GqKGdcrZlDaXv0+udc7td1L7QxrYhdprTBVFyFCx8EW5wRND3hKnptPlH6pp1W696ZhaLOu0vApt3KvaMxieyPvvh2mQQa9Eg6EGkuonzAbzca1ampXD2LoDyK8xYCSHvCVPTafKP1S7hdxVRKiP99IcrK1uGdbG/nTE2q6vNGUZvbNx4R0/HX4iJuqyREQEREBERAREQEREBERAjeLx1anXxHKsqF6I4hVnVBwCTlHrYKPj1zGxG28QxdSLEUyeGFIJqcBXyKRrmBL3HUBNtj9pslRlXF01C5bqaTsQSpbnVx0KeiYa1zxc4r0M5sC/2d+clV1PE5zmX4ftI5TimOanFbWxKsbAAGrURSUNrKBlBPtXbX2dJTi9qYtTUZSCF4pVOGTouIFMC9+lST8NJmVdpVFJDY+hcEA8i+hva3jOuUNtd1vmx1KwNjyFToaxt4f9xlndjm30REk8yIiAiIgIiIH/2Q==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0"/>
          <a:ext cx="304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304800</xdr:colOff>
      <xdr:row>0</xdr:row>
      <xdr:rowOff>161925</xdr:rowOff>
    </xdr:to>
    <xdr:sp macro="" textlink="">
      <xdr:nvSpPr>
        <xdr:cNvPr id="4" name="AutoShape 5" descr="data:image/jpeg;base64,/9j/4AAQSkZJRgABAQAAAQABAAD/2wCEAAkGBhEQDhESDwgSFBMUFRIVExAYGBoYFxYSHxIhGB8YGh4XJyYqIyUjHB4VKzQgLyw1ODgsFSoyNjA0OSY3LDIBCQoKDQwNGQ4OGTYkGiQ1NTQ1NTU1NSwyNS01KjUyNjQpKTA1NDU1LjYsMikvKTU2Kiw0KSwsLDU0Kyk0LCksKf/AABEIADAAggMBIgACEQEDEQH/xAAcAAEAAQUBAQAAAAAAAAAAAAAABgIDBAUHCAH/xAA5EAACAQIDAwUNCQAAAAAAAAABAgADEQQSIQUHEyMxQVGxBhciMzVSVWFic4GT0hQVJTJDcXKhs//EABoBAQACAwEAAAAAAAAAAAAAAAACBgEEBQP/xAAmEQEAAQMBBgcAAAAAAAAAAAAAAQIDEQQFEhNRkdExMjVBcsHh/9oADAMBAAIRAxEAPwDuMREBERAREQOC74PKz+6pdku7qDapjPcL/sstb4PKz+6pdk2O5FAcXiQVBHBGh1HjROXdt8SaqOeY6rpd9Jj4x9Jhxl86VU6ozL4XSO2SbamEpihUIoIDlOuUdUh9D86/yXtlV1ez50lymmas57qbvS6DERL8iREQEREBERAREQEREBERA8/75m/F21/So9hkd7nO6vE7PqO+GqKGdcrZlDaXv0+udc7td1L7QxrYhdprTBVFyFCx8EW5wRND3hKnptPlH6pp1W696ZhaLOu0vApt3KvaMxieyPvvh2mQQa9Eg6EGkuonzAbzca1ampXD2LoDyK8xYCSHvCVPTafKP1S7hdxVRKiP99IcrK1uGdbG/nTE2q6vNGUZvbNx4R0/HX4iJuqyREQEREBERAREQEREBERAjeLx1anXxHKsqF6I4hVnVBwCTlHrYKPj1zGxG28QxdSLEUyeGFIJqcBXyKRrmBL3HUBNtj9pslRlXF01C5bqaTsQSpbnVx0KeiYa1zxc4r0M5sC/2d+clV1PE5zmX4ftI5TimOanFbWxKsbAAGrURSUNrKBlBPtXbX2dJTi9qYtTUZSCF4pVOGTouIFMC9+lST8NJmVdpVFJDY+hcEA8i+hva3jOuUNtd1vmx1KwNjyFToaxt4f9xlndjm30REk8yIiAiIgIiIH/2Q==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0"/>
          <a:ext cx="304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304800</xdr:colOff>
      <xdr:row>0</xdr:row>
      <xdr:rowOff>161925</xdr:rowOff>
    </xdr:to>
    <xdr:sp macro="" textlink="">
      <xdr:nvSpPr>
        <xdr:cNvPr id="5" name="AutoShape 5" descr="data:image/jpeg;base64,/9j/4AAQSkZJRgABAQAAAQABAAD/2wCEAAkGBhEQDhESDwgSFBMUFRIVExAYGBoYFxYSHxIhGB8YGh4XJyYqIyUjHB4VKzQgLyw1ODgsFSoyNjA0OSY3LDIBCQoKDQwNGQ4OGTYkGiQ1NTQ1NTU1NSwyNS01KjUyNjQpKTA1NDU1LjYsMikvKTU2Kiw0KSwsLDU0Kyk0LCksKf/AABEIADAAggMBIgACEQEDEQH/xAAcAAEAAQUBAQAAAAAAAAAAAAAABgIDBAUHCAH/xAA5EAACAQIDAwUNCQAAAAAAAAABAgADEQQSIQUHEyMxQVGxBhciMzVSVWFic4GT0hQVJTJDcXKhs//EABoBAQACAwEAAAAAAAAAAAAAAAACBgEEBQP/xAAmEQEAAQMBBgcAAAAAAAAAAAAAAQIDEQQFEhNRkdExMjVBcsHh/9oADAMBAAIRAxEAPwDuMREBERAREQOC74PKz+6pdku7qDapjPcL/sstb4PKz+6pdk2O5FAcXiQVBHBGh1HjROXdt8SaqOeY6rpd9Jj4x9Jhxl86VU6ozL4XSO2SbamEpihUIoIDlOuUdUh9D86/yXtlV1ez50lymmas57qbvS6DERL8iREQEREBERAREQEREBERA8/75m/F21/So9hkd7nO6vE7PqO+GqKGdcrZlDaXv0+udc7td1L7QxrYhdprTBVFyFCx8EW5wRND3hKnptPlH6pp1W696ZhaLOu0vApt3KvaMxieyPvvh2mQQa9Eg6EGkuonzAbzca1ampXD2LoDyK8xYCSHvCVPTafKP1S7hdxVRKiP99IcrK1uGdbG/nTE2q6vNGUZvbNx4R0/HX4iJuqyREQEREBERAREQEREBERAjeLx1anXxHKsqF6I4hVnVBwCTlHrYKPj1zGxG28QxdSLEUyeGFIJqcBXyKRrmBL3HUBNtj9pslRlXF01C5bqaTsQSpbnVx0KeiYa1zxc4r0M5sC/2d+clV1PE5zmX4ftI5TimOanFbWxKsbAAGrURSUNrKBlBPtXbX2dJTi9qYtTUZSCF4pVOGTouIFMC9+lST8NJmVdpVFJDY+hcEA8i+hva3jOuUNtd1vmx1KwNjyFToaxt4f9xlndjm30REk8yIiAiIgIiIH/2Q==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0"/>
          <a:ext cx="304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304800</xdr:colOff>
      <xdr:row>0</xdr:row>
      <xdr:rowOff>161925</xdr:rowOff>
    </xdr:to>
    <xdr:sp macro="" textlink="">
      <xdr:nvSpPr>
        <xdr:cNvPr id="6" name="AutoShape 5" descr="data:image/jpeg;base64,/9j/4AAQSkZJRgABAQAAAQABAAD/2wCEAAkGBhEQDhESDwgSFBMUFRIVExAYGBoYFxYSHxIhGB8YGh4XJyYqIyUjHB4VKzQgLyw1ODgsFSoyNjA0OSY3LDIBCQoKDQwNGQ4OGTYkGiQ1NTQ1NTU1NSwyNS01KjUyNjQpKTA1NDU1LjYsMikvKTU2Kiw0KSwsLDU0Kyk0LCksKf/AABEIADAAggMBIgACEQEDEQH/xAAcAAEAAQUBAQAAAAAAAAAAAAAABgIDBAUHCAH/xAA5EAACAQIDAwUNCQAAAAAAAAABAgADEQQSIQUHEyMxQVGxBhciMzVSVWFic4GT0hQVJTJDcXKhs//EABoBAQACAwEAAAAAAAAAAAAAAAACBgEEBQP/xAAmEQEAAQMBBgcAAAAAAAAAAAAAAQIDEQQFEhNRkdExMjVBcsHh/9oADAMBAAIRAxEAPwDuMREBERAREQOC74PKz+6pdku7qDapjPcL/sstb4PKz+6pdk2O5FAcXiQVBHBGh1HjROXdt8SaqOeY6rpd9Jj4x9Jhxl86VU6ozL4XSO2SbamEpihUIoIDlOuUdUh9D86/yXtlV1ez50lymmas57qbvS6DERL8iREQEREBERAREQEREBERA8/75m/F21/So9hkd7nO6vE7PqO+GqKGdcrZlDaXv0+udc7td1L7QxrYhdprTBVFyFCx8EW5wRND3hKnptPlH6pp1W696ZhaLOu0vApt3KvaMxieyPvvh2mQQa9Eg6EGkuonzAbzca1ampXD2LoDyK8xYCSHvCVPTafKP1S7hdxVRKiP99IcrK1uGdbG/nTE2q6vNGUZvbNx4R0/HX4iJuqyREQEREBERAREQEREBERAjeLx1anXxHKsqF6I4hVnVBwCTlHrYKPj1zGxG28QxdSLEUyeGFIJqcBXyKRrmBL3HUBNtj9pslRlXF01C5bqaTsQSpbnVx0KeiYa1zxc4r0M5sC/2d+clV1PE5zmX4ftI5TimOanFbWxKsbAAGrURSUNrKBlBPtXbX2dJTi9qYtTUZSCF4pVOGTouIFMC9+lST8NJmVdpVFJDY+hcEA8i+hva3jOuUNtd1vmx1KwNjyFToaxt4f9xlndjm30REk8yIiAiIgIiIH/2Q==">
          <a:extLst>
            <a:ext uri="{FF2B5EF4-FFF2-40B4-BE49-F238E27FC236}">
              <a16:creationId xmlns:a16="http://schemas.microsoft.com/office/drawing/2014/main" id="{AA8C9732-1CE7-4968-8ED0-39926BC6E33C}"/>
            </a:ext>
          </a:extLst>
        </xdr:cNvPr>
        <xdr:cNvSpPr>
          <a:spLocks noChangeAspect="1" noChangeArrowheads="1"/>
        </xdr:cNvSpPr>
      </xdr:nvSpPr>
      <xdr:spPr bwMode="auto">
        <a:xfrm>
          <a:off x="0" y="0"/>
          <a:ext cx="304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304800</xdr:colOff>
      <xdr:row>0</xdr:row>
      <xdr:rowOff>161925</xdr:rowOff>
    </xdr:to>
    <xdr:sp macro="" textlink="">
      <xdr:nvSpPr>
        <xdr:cNvPr id="7" name="AutoShape 5" descr="data:image/jpeg;base64,/9j/4AAQSkZJRgABAQAAAQABAAD/2wCEAAkGBhEQDhESDwgSFBMUFRIVExAYGBoYFxYSHxIhGB8YGh4XJyYqIyUjHB4VKzQgLyw1ODgsFSoyNjA0OSY3LDIBCQoKDQwNGQ4OGTYkGiQ1NTQ1NTU1NSwyNS01KjUyNjQpKTA1NDU1LjYsMikvKTU2Kiw0KSwsLDU0Kyk0LCksKf/AABEIADAAggMBIgACEQEDEQH/xAAcAAEAAQUBAQAAAAAAAAAAAAAABgIDBAUHCAH/xAA5EAACAQIDAwUNCQAAAAAAAAABAgADEQQSIQUHEyMxQVGxBhciMzVSVWFic4GT0hQVJTJDcXKhs//EABoBAQACAwEAAAAAAAAAAAAAAAACBgEEBQP/xAAmEQEAAQMBBgcAAAAAAAAAAAAAAQIDEQQFEhNRkdExMjVBcsHh/9oADAMBAAIRAxEAPwDuMREBERAREQOC74PKz+6pdku7qDapjPcL/sstb4PKz+6pdk2O5FAcXiQVBHBGh1HjROXdt8SaqOeY6rpd9Jj4x9Jhxl86VU6ozL4XSO2SbamEpihUIoIDlOuUdUh9D86/yXtlV1ez50lymmas57qbvS6DERL8iREQEREBERAREQEREBERA8/75m/F21/So9hkd7nO6vE7PqO+GqKGdcrZlDaXv0+udc7td1L7QxrYhdprTBVFyFCx8EW5wRND3hKnptPlH6pp1W696ZhaLOu0vApt3KvaMxieyPvvh2mQQa9Eg6EGkuonzAbzca1ampXD2LoDyK8xYCSHvCVPTafKP1S7hdxVRKiP99IcrK1uGdbG/nTE2q6vNGUZvbNx4R0/HX4iJuqyREQEREBERAREQEREBERAjeLx1anXxHKsqF6I4hVnVBwCTlHrYKPj1zGxG28QxdSLEUyeGFIJqcBXyKRrmBL3HUBNtj9pslRlXF01C5bqaTsQSpbnVx0KeiYa1zxc4r0M5sC/2d+clV1PE5zmX4ftI5TimOanFbWxKsbAAGrURSUNrKBlBPtXbX2dJTi9qYtTUZSCF4pVOGTouIFMC9+lST8NJmVdpVFJDY+hcEA8i+hva3jOuUNtd1vmx1KwNjyFToaxt4f9xlndjm30REk8yIiAiIgIiIH/2Q==">
          <a:extLst>
            <a:ext uri="{FF2B5EF4-FFF2-40B4-BE49-F238E27FC236}">
              <a16:creationId xmlns:a16="http://schemas.microsoft.com/office/drawing/2014/main" id="{1B4B64E6-DDE4-4A1A-88C6-81FF3C460EF8}"/>
            </a:ext>
          </a:extLst>
        </xdr:cNvPr>
        <xdr:cNvSpPr>
          <a:spLocks noChangeAspect="1" noChangeArrowheads="1"/>
        </xdr:cNvSpPr>
      </xdr:nvSpPr>
      <xdr:spPr bwMode="auto">
        <a:xfrm>
          <a:off x="0" y="0"/>
          <a:ext cx="304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4D99AA-DC8B-495C-9B54-425398271F65}">
  <sheetPr>
    <tabColor rgb="FF00B050"/>
    <pageSetUpPr fitToPage="1"/>
  </sheetPr>
  <dimension ref="B1:G27"/>
  <sheetViews>
    <sheetView view="pageBreakPreview" topLeftCell="A7" zoomScaleNormal="100" zoomScaleSheetLayoutView="100" workbookViewId="0">
      <selection activeCell="I11" sqref="I11"/>
    </sheetView>
  </sheetViews>
  <sheetFormatPr baseColWidth="10" defaultColWidth="11.42578125" defaultRowHeight="15"/>
  <cols>
    <col min="1" max="1" width="4.140625" customWidth="1"/>
    <col min="2" max="4" width="15" customWidth="1"/>
    <col min="5" max="5" width="12.7109375" customWidth="1"/>
    <col min="6" max="6" width="13.28515625" customWidth="1"/>
    <col min="7" max="7" width="16.42578125" customWidth="1"/>
    <col min="251" max="251" width="4.140625" customWidth="1"/>
    <col min="252" max="254" width="15" customWidth="1"/>
    <col min="255" max="256" width="12.7109375" customWidth="1"/>
    <col min="257" max="257" width="21.140625" customWidth="1"/>
    <col min="507" max="507" width="4.140625" customWidth="1"/>
    <col min="508" max="510" width="15" customWidth="1"/>
    <col min="511" max="512" width="12.7109375" customWidth="1"/>
    <col min="513" max="513" width="21.140625" customWidth="1"/>
    <col min="763" max="763" width="4.140625" customWidth="1"/>
    <col min="764" max="766" width="15" customWidth="1"/>
    <col min="767" max="768" width="12.7109375" customWidth="1"/>
    <col min="769" max="769" width="21.140625" customWidth="1"/>
    <col min="1019" max="1019" width="4.140625" customWidth="1"/>
    <col min="1020" max="1022" width="15" customWidth="1"/>
    <col min="1023" max="1024" width="12.7109375" customWidth="1"/>
    <col min="1025" max="1025" width="21.140625" customWidth="1"/>
    <col min="1275" max="1275" width="4.140625" customWidth="1"/>
    <col min="1276" max="1278" width="15" customWidth="1"/>
    <col min="1279" max="1280" width="12.7109375" customWidth="1"/>
    <col min="1281" max="1281" width="21.140625" customWidth="1"/>
    <col min="1531" max="1531" width="4.140625" customWidth="1"/>
    <col min="1532" max="1534" width="15" customWidth="1"/>
    <col min="1535" max="1536" width="12.7109375" customWidth="1"/>
    <col min="1537" max="1537" width="21.140625" customWidth="1"/>
    <col min="1787" max="1787" width="4.140625" customWidth="1"/>
    <col min="1788" max="1790" width="15" customWidth="1"/>
    <col min="1791" max="1792" width="12.7109375" customWidth="1"/>
    <col min="1793" max="1793" width="21.140625" customWidth="1"/>
    <col min="2043" max="2043" width="4.140625" customWidth="1"/>
    <col min="2044" max="2046" width="15" customWidth="1"/>
    <col min="2047" max="2048" width="12.7109375" customWidth="1"/>
    <col min="2049" max="2049" width="21.140625" customWidth="1"/>
    <col min="2299" max="2299" width="4.140625" customWidth="1"/>
    <col min="2300" max="2302" width="15" customWidth="1"/>
    <col min="2303" max="2304" width="12.7109375" customWidth="1"/>
    <col min="2305" max="2305" width="21.140625" customWidth="1"/>
    <col min="2555" max="2555" width="4.140625" customWidth="1"/>
    <col min="2556" max="2558" width="15" customWidth="1"/>
    <col min="2559" max="2560" width="12.7109375" customWidth="1"/>
    <col min="2561" max="2561" width="21.140625" customWidth="1"/>
    <col min="2811" max="2811" width="4.140625" customWidth="1"/>
    <col min="2812" max="2814" width="15" customWidth="1"/>
    <col min="2815" max="2816" width="12.7109375" customWidth="1"/>
    <col min="2817" max="2817" width="21.140625" customWidth="1"/>
    <col min="3067" max="3067" width="4.140625" customWidth="1"/>
    <col min="3068" max="3070" width="15" customWidth="1"/>
    <col min="3071" max="3072" width="12.7109375" customWidth="1"/>
    <col min="3073" max="3073" width="21.140625" customWidth="1"/>
    <col min="3323" max="3323" width="4.140625" customWidth="1"/>
    <col min="3324" max="3326" width="15" customWidth="1"/>
    <col min="3327" max="3328" width="12.7109375" customWidth="1"/>
    <col min="3329" max="3329" width="21.140625" customWidth="1"/>
    <col min="3579" max="3579" width="4.140625" customWidth="1"/>
    <col min="3580" max="3582" width="15" customWidth="1"/>
    <col min="3583" max="3584" width="12.7109375" customWidth="1"/>
    <col min="3585" max="3585" width="21.140625" customWidth="1"/>
    <col min="3835" max="3835" width="4.140625" customWidth="1"/>
    <col min="3836" max="3838" width="15" customWidth="1"/>
    <col min="3839" max="3840" width="12.7109375" customWidth="1"/>
    <col min="3841" max="3841" width="21.140625" customWidth="1"/>
    <col min="4091" max="4091" width="4.140625" customWidth="1"/>
    <col min="4092" max="4094" width="15" customWidth="1"/>
    <col min="4095" max="4096" width="12.7109375" customWidth="1"/>
    <col min="4097" max="4097" width="21.140625" customWidth="1"/>
    <col min="4347" max="4347" width="4.140625" customWidth="1"/>
    <col min="4348" max="4350" width="15" customWidth="1"/>
    <col min="4351" max="4352" width="12.7109375" customWidth="1"/>
    <col min="4353" max="4353" width="21.140625" customWidth="1"/>
    <col min="4603" max="4603" width="4.140625" customWidth="1"/>
    <col min="4604" max="4606" width="15" customWidth="1"/>
    <col min="4607" max="4608" width="12.7109375" customWidth="1"/>
    <col min="4609" max="4609" width="21.140625" customWidth="1"/>
    <col min="4859" max="4859" width="4.140625" customWidth="1"/>
    <col min="4860" max="4862" width="15" customWidth="1"/>
    <col min="4863" max="4864" width="12.7109375" customWidth="1"/>
    <col min="4865" max="4865" width="21.140625" customWidth="1"/>
    <col min="5115" max="5115" width="4.140625" customWidth="1"/>
    <col min="5116" max="5118" width="15" customWidth="1"/>
    <col min="5119" max="5120" width="12.7109375" customWidth="1"/>
    <col min="5121" max="5121" width="21.140625" customWidth="1"/>
    <col min="5371" max="5371" width="4.140625" customWidth="1"/>
    <col min="5372" max="5374" width="15" customWidth="1"/>
    <col min="5375" max="5376" width="12.7109375" customWidth="1"/>
    <col min="5377" max="5377" width="21.140625" customWidth="1"/>
    <col min="5627" max="5627" width="4.140625" customWidth="1"/>
    <col min="5628" max="5630" width="15" customWidth="1"/>
    <col min="5631" max="5632" width="12.7109375" customWidth="1"/>
    <col min="5633" max="5633" width="21.140625" customWidth="1"/>
    <col min="5883" max="5883" width="4.140625" customWidth="1"/>
    <col min="5884" max="5886" width="15" customWidth="1"/>
    <col min="5887" max="5888" width="12.7109375" customWidth="1"/>
    <col min="5889" max="5889" width="21.140625" customWidth="1"/>
    <col min="6139" max="6139" width="4.140625" customWidth="1"/>
    <col min="6140" max="6142" width="15" customWidth="1"/>
    <col min="6143" max="6144" width="12.7109375" customWidth="1"/>
    <col min="6145" max="6145" width="21.140625" customWidth="1"/>
    <col min="6395" max="6395" width="4.140625" customWidth="1"/>
    <col min="6396" max="6398" width="15" customWidth="1"/>
    <col min="6399" max="6400" width="12.7109375" customWidth="1"/>
    <col min="6401" max="6401" width="21.140625" customWidth="1"/>
    <col min="6651" max="6651" width="4.140625" customWidth="1"/>
    <col min="6652" max="6654" width="15" customWidth="1"/>
    <col min="6655" max="6656" width="12.7109375" customWidth="1"/>
    <col min="6657" max="6657" width="21.140625" customWidth="1"/>
    <col min="6907" max="6907" width="4.140625" customWidth="1"/>
    <col min="6908" max="6910" width="15" customWidth="1"/>
    <col min="6911" max="6912" width="12.7109375" customWidth="1"/>
    <col min="6913" max="6913" width="21.140625" customWidth="1"/>
    <col min="7163" max="7163" width="4.140625" customWidth="1"/>
    <col min="7164" max="7166" width="15" customWidth="1"/>
    <col min="7167" max="7168" width="12.7109375" customWidth="1"/>
    <col min="7169" max="7169" width="21.140625" customWidth="1"/>
    <col min="7419" max="7419" width="4.140625" customWidth="1"/>
    <col min="7420" max="7422" width="15" customWidth="1"/>
    <col min="7423" max="7424" width="12.7109375" customWidth="1"/>
    <col min="7425" max="7425" width="21.140625" customWidth="1"/>
    <col min="7675" max="7675" width="4.140625" customWidth="1"/>
    <col min="7676" max="7678" width="15" customWidth="1"/>
    <col min="7679" max="7680" width="12.7109375" customWidth="1"/>
    <col min="7681" max="7681" width="21.140625" customWidth="1"/>
    <col min="7931" max="7931" width="4.140625" customWidth="1"/>
    <col min="7932" max="7934" width="15" customWidth="1"/>
    <col min="7935" max="7936" width="12.7109375" customWidth="1"/>
    <col min="7937" max="7937" width="21.140625" customWidth="1"/>
    <col min="8187" max="8187" width="4.140625" customWidth="1"/>
    <col min="8188" max="8190" width="15" customWidth="1"/>
    <col min="8191" max="8192" width="12.7109375" customWidth="1"/>
    <col min="8193" max="8193" width="21.140625" customWidth="1"/>
    <col min="8443" max="8443" width="4.140625" customWidth="1"/>
    <col min="8444" max="8446" width="15" customWidth="1"/>
    <col min="8447" max="8448" width="12.7109375" customWidth="1"/>
    <col min="8449" max="8449" width="21.140625" customWidth="1"/>
    <col min="8699" max="8699" width="4.140625" customWidth="1"/>
    <col min="8700" max="8702" width="15" customWidth="1"/>
    <col min="8703" max="8704" width="12.7109375" customWidth="1"/>
    <col min="8705" max="8705" width="21.140625" customWidth="1"/>
    <col min="8955" max="8955" width="4.140625" customWidth="1"/>
    <col min="8956" max="8958" width="15" customWidth="1"/>
    <col min="8959" max="8960" width="12.7109375" customWidth="1"/>
    <col min="8961" max="8961" width="21.140625" customWidth="1"/>
    <col min="9211" max="9211" width="4.140625" customWidth="1"/>
    <col min="9212" max="9214" width="15" customWidth="1"/>
    <col min="9215" max="9216" width="12.7109375" customWidth="1"/>
    <col min="9217" max="9217" width="21.140625" customWidth="1"/>
    <col min="9467" max="9467" width="4.140625" customWidth="1"/>
    <col min="9468" max="9470" width="15" customWidth="1"/>
    <col min="9471" max="9472" width="12.7109375" customWidth="1"/>
    <col min="9473" max="9473" width="21.140625" customWidth="1"/>
    <col min="9723" max="9723" width="4.140625" customWidth="1"/>
    <col min="9724" max="9726" width="15" customWidth="1"/>
    <col min="9727" max="9728" width="12.7109375" customWidth="1"/>
    <col min="9729" max="9729" width="21.140625" customWidth="1"/>
    <col min="9979" max="9979" width="4.140625" customWidth="1"/>
    <col min="9980" max="9982" width="15" customWidth="1"/>
    <col min="9983" max="9984" width="12.7109375" customWidth="1"/>
    <col min="9985" max="9985" width="21.140625" customWidth="1"/>
    <col min="10235" max="10235" width="4.140625" customWidth="1"/>
    <col min="10236" max="10238" width="15" customWidth="1"/>
    <col min="10239" max="10240" width="12.7109375" customWidth="1"/>
    <col min="10241" max="10241" width="21.140625" customWidth="1"/>
    <col min="10491" max="10491" width="4.140625" customWidth="1"/>
    <col min="10492" max="10494" width="15" customWidth="1"/>
    <col min="10495" max="10496" width="12.7109375" customWidth="1"/>
    <col min="10497" max="10497" width="21.140625" customWidth="1"/>
    <col min="10747" max="10747" width="4.140625" customWidth="1"/>
    <col min="10748" max="10750" width="15" customWidth="1"/>
    <col min="10751" max="10752" width="12.7109375" customWidth="1"/>
    <col min="10753" max="10753" width="21.140625" customWidth="1"/>
    <col min="11003" max="11003" width="4.140625" customWidth="1"/>
    <col min="11004" max="11006" width="15" customWidth="1"/>
    <col min="11007" max="11008" width="12.7109375" customWidth="1"/>
    <col min="11009" max="11009" width="21.140625" customWidth="1"/>
    <col min="11259" max="11259" width="4.140625" customWidth="1"/>
    <col min="11260" max="11262" width="15" customWidth="1"/>
    <col min="11263" max="11264" width="12.7109375" customWidth="1"/>
    <col min="11265" max="11265" width="21.140625" customWidth="1"/>
    <col min="11515" max="11515" width="4.140625" customWidth="1"/>
    <col min="11516" max="11518" width="15" customWidth="1"/>
    <col min="11519" max="11520" width="12.7109375" customWidth="1"/>
    <col min="11521" max="11521" width="21.140625" customWidth="1"/>
    <col min="11771" max="11771" width="4.140625" customWidth="1"/>
    <col min="11772" max="11774" width="15" customWidth="1"/>
    <col min="11775" max="11776" width="12.7109375" customWidth="1"/>
    <col min="11777" max="11777" width="21.140625" customWidth="1"/>
    <col min="12027" max="12027" width="4.140625" customWidth="1"/>
    <col min="12028" max="12030" width="15" customWidth="1"/>
    <col min="12031" max="12032" width="12.7109375" customWidth="1"/>
    <col min="12033" max="12033" width="21.140625" customWidth="1"/>
    <col min="12283" max="12283" width="4.140625" customWidth="1"/>
    <col min="12284" max="12286" width="15" customWidth="1"/>
    <col min="12287" max="12288" width="12.7109375" customWidth="1"/>
    <col min="12289" max="12289" width="21.140625" customWidth="1"/>
    <col min="12539" max="12539" width="4.140625" customWidth="1"/>
    <col min="12540" max="12542" width="15" customWidth="1"/>
    <col min="12543" max="12544" width="12.7109375" customWidth="1"/>
    <col min="12545" max="12545" width="21.140625" customWidth="1"/>
    <col min="12795" max="12795" width="4.140625" customWidth="1"/>
    <col min="12796" max="12798" width="15" customWidth="1"/>
    <col min="12799" max="12800" width="12.7109375" customWidth="1"/>
    <col min="12801" max="12801" width="21.140625" customWidth="1"/>
    <col min="13051" max="13051" width="4.140625" customWidth="1"/>
    <col min="13052" max="13054" width="15" customWidth="1"/>
    <col min="13055" max="13056" width="12.7109375" customWidth="1"/>
    <col min="13057" max="13057" width="21.140625" customWidth="1"/>
    <col min="13307" max="13307" width="4.140625" customWidth="1"/>
    <col min="13308" max="13310" width="15" customWidth="1"/>
    <col min="13311" max="13312" width="12.7109375" customWidth="1"/>
    <col min="13313" max="13313" width="21.140625" customWidth="1"/>
    <col min="13563" max="13563" width="4.140625" customWidth="1"/>
    <col min="13564" max="13566" width="15" customWidth="1"/>
    <col min="13567" max="13568" width="12.7109375" customWidth="1"/>
    <col min="13569" max="13569" width="21.140625" customWidth="1"/>
    <col min="13819" max="13819" width="4.140625" customWidth="1"/>
    <col min="13820" max="13822" width="15" customWidth="1"/>
    <col min="13823" max="13824" width="12.7109375" customWidth="1"/>
    <col min="13825" max="13825" width="21.140625" customWidth="1"/>
    <col min="14075" max="14075" width="4.140625" customWidth="1"/>
    <col min="14076" max="14078" width="15" customWidth="1"/>
    <col min="14079" max="14080" width="12.7109375" customWidth="1"/>
    <col min="14081" max="14081" width="21.140625" customWidth="1"/>
    <col min="14331" max="14331" width="4.140625" customWidth="1"/>
    <col min="14332" max="14334" width="15" customWidth="1"/>
    <col min="14335" max="14336" width="12.7109375" customWidth="1"/>
    <col min="14337" max="14337" width="21.140625" customWidth="1"/>
    <col min="14587" max="14587" width="4.140625" customWidth="1"/>
    <col min="14588" max="14590" width="15" customWidth="1"/>
    <col min="14591" max="14592" width="12.7109375" customWidth="1"/>
    <col min="14593" max="14593" width="21.140625" customWidth="1"/>
    <col min="14843" max="14843" width="4.140625" customWidth="1"/>
    <col min="14844" max="14846" width="15" customWidth="1"/>
    <col min="14847" max="14848" width="12.7109375" customWidth="1"/>
    <col min="14849" max="14849" width="21.140625" customWidth="1"/>
    <col min="15099" max="15099" width="4.140625" customWidth="1"/>
    <col min="15100" max="15102" width="15" customWidth="1"/>
    <col min="15103" max="15104" width="12.7109375" customWidth="1"/>
    <col min="15105" max="15105" width="21.140625" customWidth="1"/>
    <col min="15355" max="15355" width="4.140625" customWidth="1"/>
    <col min="15356" max="15358" width="15" customWidth="1"/>
    <col min="15359" max="15360" width="12.7109375" customWidth="1"/>
    <col min="15361" max="15361" width="21.140625" customWidth="1"/>
    <col min="15611" max="15611" width="4.140625" customWidth="1"/>
    <col min="15612" max="15614" width="15" customWidth="1"/>
    <col min="15615" max="15616" width="12.7109375" customWidth="1"/>
    <col min="15617" max="15617" width="21.140625" customWidth="1"/>
    <col min="15867" max="15867" width="4.140625" customWidth="1"/>
    <col min="15868" max="15870" width="15" customWidth="1"/>
    <col min="15871" max="15872" width="12.7109375" customWidth="1"/>
    <col min="15873" max="15873" width="21.140625" customWidth="1"/>
    <col min="16123" max="16123" width="4.140625" customWidth="1"/>
    <col min="16124" max="16126" width="15" customWidth="1"/>
    <col min="16127" max="16128" width="12.7109375" customWidth="1"/>
    <col min="16129" max="16129" width="21.140625" customWidth="1"/>
  </cols>
  <sheetData>
    <row r="1" spans="2:7" ht="15" customHeight="1"/>
    <row r="2" spans="2:7" ht="10.5" customHeight="1">
      <c r="B2" s="185"/>
      <c r="C2" s="186"/>
      <c r="D2" s="186"/>
      <c r="E2" s="185"/>
      <c r="F2" s="186"/>
      <c r="G2" s="187"/>
    </row>
    <row r="3" spans="2:7" ht="31.5" customHeight="1">
      <c r="B3" s="193" t="s">
        <v>146</v>
      </c>
      <c r="C3" s="194"/>
      <c r="D3" s="195"/>
      <c r="E3" s="188" t="s">
        <v>144</v>
      </c>
      <c r="F3" s="189"/>
      <c r="G3" s="190"/>
    </row>
    <row r="4" spans="2:7" ht="61.5" customHeight="1">
      <c r="B4" s="120"/>
      <c r="C4" s="196" t="s">
        <v>147</v>
      </c>
      <c r="D4" s="197"/>
      <c r="E4" s="188"/>
      <c r="F4" s="189"/>
      <c r="G4" s="190"/>
    </row>
    <row r="5" spans="2:7" ht="4.5" customHeight="1">
      <c r="B5" s="121"/>
      <c r="C5" s="122"/>
      <c r="D5" s="123"/>
      <c r="E5" s="191"/>
      <c r="F5" s="191"/>
      <c r="G5" s="192"/>
    </row>
    <row r="6" spans="2:7" ht="57.75" customHeight="1">
      <c r="B6" s="179" t="s">
        <v>145</v>
      </c>
      <c r="C6" s="180"/>
      <c r="D6" s="180"/>
      <c r="E6" s="180"/>
      <c r="F6" s="180"/>
      <c r="G6" s="181"/>
    </row>
    <row r="7" spans="2:7" ht="57.75" customHeight="1">
      <c r="B7" s="182"/>
      <c r="C7" s="183"/>
      <c r="D7" s="183"/>
      <c r="E7" s="183"/>
      <c r="F7" s="183"/>
      <c r="G7" s="184"/>
    </row>
    <row r="8" spans="2:7" ht="163.5" customHeight="1">
      <c r="B8" s="3" t="s">
        <v>112</v>
      </c>
      <c r="C8" s="168" t="s">
        <v>113</v>
      </c>
      <c r="D8" s="169"/>
      <c r="E8" s="170"/>
      <c r="F8" s="171"/>
      <c r="G8" s="172"/>
    </row>
    <row r="9" spans="2:7" ht="9" customHeight="1">
      <c r="B9" s="4"/>
      <c r="C9" s="5"/>
      <c r="D9" s="6"/>
      <c r="E9" s="7"/>
      <c r="F9" s="8"/>
      <c r="G9" s="9"/>
    </row>
    <row r="10" spans="2:7" ht="18" customHeight="1">
      <c r="B10" s="173" t="s">
        <v>0</v>
      </c>
      <c r="C10" s="174"/>
      <c r="D10" s="175"/>
      <c r="E10" s="173" t="s">
        <v>1</v>
      </c>
      <c r="F10" s="174"/>
      <c r="G10" s="175"/>
    </row>
    <row r="11" spans="2:7" s="63" customFormat="1" ht="70.5" customHeight="1">
      <c r="B11" s="176" t="s">
        <v>114</v>
      </c>
      <c r="C11" s="177"/>
      <c r="D11" s="178"/>
      <c r="E11" s="176" t="s">
        <v>114</v>
      </c>
      <c r="F11" s="177"/>
      <c r="G11" s="178"/>
    </row>
    <row r="12" spans="2:7" ht="11.25" customHeight="1">
      <c r="B12" s="10"/>
      <c r="C12" s="11"/>
      <c r="D12" s="12"/>
      <c r="E12" s="13"/>
      <c r="F12" s="14"/>
      <c r="G12" s="15"/>
    </row>
    <row r="13" spans="2:7" ht="15" customHeight="1">
      <c r="B13" s="161" t="s">
        <v>279</v>
      </c>
      <c r="C13" s="162"/>
      <c r="D13" s="162"/>
      <c r="E13" s="162"/>
      <c r="F13" s="167" t="s">
        <v>2</v>
      </c>
      <c r="G13" s="167"/>
    </row>
    <row r="14" spans="2:7" ht="27.75" customHeight="1">
      <c r="B14" s="163"/>
      <c r="C14" s="164"/>
      <c r="D14" s="164"/>
      <c r="E14" s="164"/>
      <c r="F14" s="167"/>
      <c r="G14" s="167"/>
    </row>
    <row r="15" spans="2:7" s="1" customFormat="1" ht="25.5" customHeight="1">
      <c r="B15" s="163"/>
      <c r="C15" s="164"/>
      <c r="D15" s="164"/>
      <c r="E15" s="164"/>
      <c r="F15" s="167"/>
      <c r="G15" s="167"/>
    </row>
    <row r="16" spans="2:7" s="1" customFormat="1" ht="36" customHeight="1">
      <c r="B16" s="165"/>
      <c r="C16" s="166"/>
      <c r="D16" s="166"/>
      <c r="E16" s="166"/>
      <c r="F16" s="66" t="s">
        <v>115</v>
      </c>
      <c r="G16" s="70" t="s">
        <v>250</v>
      </c>
    </row>
    <row r="17" spans="2:7" s="1" customFormat="1" ht="41.25" customHeight="1">
      <c r="B17" s="66" t="s">
        <v>3</v>
      </c>
      <c r="C17" s="71" t="s">
        <v>4</v>
      </c>
      <c r="D17" s="71" t="s">
        <v>5</v>
      </c>
      <c r="E17" s="66" t="s">
        <v>6</v>
      </c>
      <c r="F17" s="66" t="s">
        <v>7</v>
      </c>
      <c r="G17" s="66" t="s">
        <v>8</v>
      </c>
    </row>
    <row r="18" spans="2:7" s="1" customFormat="1" ht="41.25" customHeight="1">
      <c r="B18" s="69" t="s">
        <v>116</v>
      </c>
      <c r="C18" s="67" t="s">
        <v>104</v>
      </c>
      <c r="D18" s="67" t="s">
        <v>74</v>
      </c>
      <c r="E18" s="70" t="s">
        <v>73</v>
      </c>
      <c r="F18" s="67" t="s">
        <v>258</v>
      </c>
      <c r="G18" s="68">
        <v>45930</v>
      </c>
    </row>
    <row r="19" spans="2:7" s="1" customFormat="1" ht="21.75" customHeight="1"/>
    <row r="20" spans="2:7" s="1" customFormat="1" ht="18" customHeight="1"/>
    <row r="21" spans="2:7" ht="47.25" customHeight="1"/>
    <row r="22" spans="2:7" ht="43.5" customHeight="1"/>
    <row r="23" spans="2:7" ht="52.5" customHeight="1"/>
    <row r="24" spans="2:7" ht="34.5" customHeight="1"/>
    <row r="25" spans="2:7" ht="34.5" customHeight="1"/>
    <row r="26" spans="2:7" ht="34.5" customHeight="1"/>
    <row r="27" spans="2:7" ht="34.5" customHeight="1"/>
  </sheetData>
  <mergeCells count="15">
    <mergeCell ref="B6:G7"/>
    <mergeCell ref="B2:D2"/>
    <mergeCell ref="E2:G2"/>
    <mergeCell ref="E3:G4"/>
    <mergeCell ref="E5:G5"/>
    <mergeCell ref="B3:D3"/>
    <mergeCell ref="C4:D4"/>
    <mergeCell ref="B13:E16"/>
    <mergeCell ref="F13:G15"/>
    <mergeCell ref="C8:D8"/>
    <mergeCell ref="E8:G8"/>
    <mergeCell ref="B10:D10"/>
    <mergeCell ref="E10:G10"/>
    <mergeCell ref="B11:D11"/>
    <mergeCell ref="E11:G11"/>
  </mergeCells>
  <pageMargins left="0.57999999999999996" right="0.4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  <pageSetUpPr fitToPage="1"/>
  </sheetPr>
  <dimension ref="A1:I191"/>
  <sheetViews>
    <sheetView showZeros="0" tabSelected="1" view="pageBreakPreview" topLeftCell="A164" zoomScaleNormal="100" zoomScaleSheetLayoutView="100" workbookViewId="0">
      <selection activeCell="E180" sqref="E180"/>
    </sheetView>
  </sheetViews>
  <sheetFormatPr baseColWidth="10" defaultColWidth="11.42578125" defaultRowHeight="15"/>
  <cols>
    <col min="1" max="1" width="11.42578125" style="150"/>
    <col min="2" max="2" width="11.42578125" customWidth="1"/>
    <col min="3" max="3" width="74.42578125" customWidth="1"/>
    <col min="4" max="4" width="8" customWidth="1"/>
    <col min="5" max="6" width="8.85546875" customWidth="1"/>
    <col min="7" max="7" width="16" customWidth="1"/>
    <col min="8" max="8" width="14.7109375" customWidth="1"/>
  </cols>
  <sheetData>
    <row r="1" spans="1:8" ht="58.5" customHeight="1" thickBot="1">
      <c r="B1" s="203" t="s">
        <v>148</v>
      </c>
      <c r="C1" s="204"/>
      <c r="D1" s="204"/>
      <c r="E1" s="204"/>
      <c r="F1" s="204"/>
      <c r="G1" s="204"/>
      <c r="H1" s="205"/>
    </row>
    <row r="2" spans="1:8" ht="21.75" customHeight="1" thickBot="1">
      <c r="B2" s="206" t="s">
        <v>278</v>
      </c>
      <c r="C2" s="207"/>
      <c r="D2" s="210" t="s">
        <v>149</v>
      </c>
      <c r="E2" s="211"/>
      <c r="F2" s="211"/>
      <c r="G2" s="211"/>
      <c r="H2" s="212"/>
    </row>
    <row r="3" spans="1:8" ht="40.5" customHeight="1" thickBot="1">
      <c r="B3" s="208"/>
      <c r="C3" s="209"/>
      <c r="D3" s="210" t="s">
        <v>9</v>
      </c>
      <c r="E3" s="211"/>
      <c r="F3" s="211"/>
      <c r="G3" s="211"/>
      <c r="H3" s="212"/>
    </row>
    <row r="4" spans="1:8" s="19" customFormat="1" ht="27.75" customHeight="1" thickBot="1">
      <c r="A4" s="157" t="s">
        <v>274</v>
      </c>
      <c r="B4" s="16" t="s">
        <v>10</v>
      </c>
      <c r="C4" s="16" t="s">
        <v>11</v>
      </c>
      <c r="D4" s="16" t="s">
        <v>12</v>
      </c>
      <c r="E4" s="16" t="s">
        <v>13</v>
      </c>
      <c r="F4" s="16" t="s">
        <v>14</v>
      </c>
      <c r="G4" s="17" t="s">
        <v>15</v>
      </c>
      <c r="H4" s="18" t="s">
        <v>16</v>
      </c>
    </row>
    <row r="5" spans="1:8" ht="19.5" customHeight="1" thickBot="1">
      <c r="A5" s="72"/>
      <c r="B5" s="72">
        <v>1</v>
      </c>
      <c r="C5" s="73" t="s">
        <v>17</v>
      </c>
      <c r="D5" s="74"/>
      <c r="E5" s="74"/>
      <c r="F5" s="74"/>
      <c r="G5" s="74"/>
      <c r="H5" s="75"/>
    </row>
    <row r="6" spans="1:8" ht="19.5" customHeight="1">
      <c r="A6" s="104"/>
      <c r="B6" s="104" t="s">
        <v>18</v>
      </c>
      <c r="C6" s="105" t="s">
        <v>19</v>
      </c>
      <c r="D6" s="20"/>
      <c r="E6" s="20"/>
      <c r="F6" s="20"/>
      <c r="G6" s="50"/>
      <c r="H6" s="51"/>
    </row>
    <row r="7" spans="1:8" ht="19.5" customHeight="1">
      <c r="A7" s="100" t="s">
        <v>275</v>
      </c>
      <c r="B7" s="100" t="s">
        <v>77</v>
      </c>
      <c r="C7" s="101" t="s">
        <v>20</v>
      </c>
      <c r="D7" s="20" t="s">
        <v>21</v>
      </c>
      <c r="E7" s="20">
        <v>1</v>
      </c>
      <c r="F7" s="102"/>
      <c r="G7" s="103"/>
      <c r="H7" s="52"/>
    </row>
    <row r="8" spans="1:8" ht="19.5" customHeight="1">
      <c r="A8" s="100" t="s">
        <v>276</v>
      </c>
      <c r="B8" s="100" t="s">
        <v>78</v>
      </c>
      <c r="C8" s="101" t="s">
        <v>22</v>
      </c>
      <c r="D8" s="20" t="s">
        <v>280</v>
      </c>
      <c r="E8" s="20"/>
      <c r="F8" s="102"/>
      <c r="G8" s="103"/>
      <c r="H8" s="52"/>
    </row>
    <row r="9" spans="1:8" ht="19.5" customHeight="1">
      <c r="A9" s="100" t="s">
        <v>276</v>
      </c>
      <c r="B9" s="100" t="s">
        <v>79</v>
      </c>
      <c r="C9" s="101" t="s">
        <v>23</v>
      </c>
      <c r="D9" s="20" t="s">
        <v>280</v>
      </c>
      <c r="E9" s="20"/>
      <c r="F9" s="102"/>
      <c r="G9" s="103"/>
      <c r="H9" s="52"/>
    </row>
    <row r="10" spans="1:8" ht="19.5" customHeight="1">
      <c r="A10" s="100" t="s">
        <v>275</v>
      </c>
      <c r="B10" s="100" t="s">
        <v>80</v>
      </c>
      <c r="C10" s="101" t="s">
        <v>24</v>
      </c>
      <c r="D10" s="20" t="s">
        <v>21</v>
      </c>
      <c r="E10" s="20">
        <v>1</v>
      </c>
      <c r="F10" s="102"/>
      <c r="G10" s="103"/>
      <c r="H10" s="52"/>
    </row>
    <row r="11" spans="1:8" ht="19.5" customHeight="1">
      <c r="A11" s="100"/>
      <c r="B11" s="100" t="s">
        <v>81</v>
      </c>
      <c r="C11" s="101" t="s">
        <v>25</v>
      </c>
      <c r="D11" s="20" t="s">
        <v>26</v>
      </c>
      <c r="E11" s="20"/>
      <c r="F11" s="102"/>
      <c r="G11" s="103"/>
      <c r="H11" s="52">
        <f t="shared" ref="H11:H12" si="0">E11*G11</f>
        <v>0</v>
      </c>
    </row>
    <row r="12" spans="1:8" ht="19.5" customHeight="1">
      <c r="A12" s="100"/>
      <c r="B12" s="100" t="s">
        <v>82</v>
      </c>
      <c r="C12" s="101" t="s">
        <v>27</v>
      </c>
      <c r="D12" s="20" t="s">
        <v>26</v>
      </c>
      <c r="E12" s="20"/>
      <c r="F12" s="102"/>
      <c r="G12" s="103"/>
      <c r="H12" s="52">
        <f t="shared" si="0"/>
        <v>0</v>
      </c>
    </row>
    <row r="13" spans="1:8" ht="19.5" customHeight="1">
      <c r="A13" s="100"/>
      <c r="B13" s="100" t="s">
        <v>83</v>
      </c>
      <c r="C13" s="101" t="s">
        <v>150</v>
      </c>
      <c r="D13" s="20" t="s">
        <v>26</v>
      </c>
      <c r="E13" s="20"/>
      <c r="F13" s="102"/>
      <c r="G13" s="103"/>
      <c r="H13" s="52"/>
    </row>
    <row r="14" spans="1:8" ht="19.5" customHeight="1">
      <c r="A14" s="100" t="s">
        <v>275</v>
      </c>
      <c r="B14" s="100" t="s">
        <v>84</v>
      </c>
      <c r="C14" s="101" t="s">
        <v>28</v>
      </c>
      <c r="D14" s="20" t="s">
        <v>21</v>
      </c>
      <c r="E14" s="20">
        <v>1</v>
      </c>
      <c r="F14" s="102"/>
      <c r="G14" s="103"/>
      <c r="H14" s="52"/>
    </row>
    <row r="15" spans="1:8" ht="19.5" customHeight="1">
      <c r="A15" s="100" t="s">
        <v>275</v>
      </c>
      <c r="B15" s="100" t="s">
        <v>85</v>
      </c>
      <c r="C15" s="101" t="s">
        <v>29</v>
      </c>
      <c r="D15" s="20" t="s">
        <v>21</v>
      </c>
      <c r="E15" s="20">
        <v>1</v>
      </c>
      <c r="F15" s="102"/>
      <c r="G15" s="103"/>
      <c r="H15" s="52"/>
    </row>
    <row r="16" spans="1:8" ht="19.5" customHeight="1">
      <c r="A16" s="100"/>
      <c r="B16" s="100" t="s">
        <v>86</v>
      </c>
      <c r="C16" s="101" t="s">
        <v>30</v>
      </c>
      <c r="D16" s="20" t="s">
        <v>26</v>
      </c>
      <c r="E16" s="20"/>
      <c r="F16" s="20"/>
      <c r="G16" s="21"/>
      <c r="H16" s="22"/>
    </row>
    <row r="17" spans="1:8" ht="19.5" customHeight="1">
      <c r="A17" s="100"/>
      <c r="B17" s="100" t="s">
        <v>87</v>
      </c>
      <c r="C17" s="101" t="s">
        <v>31</v>
      </c>
      <c r="D17" s="20" t="s">
        <v>26</v>
      </c>
      <c r="E17" s="20"/>
      <c r="F17" s="20"/>
      <c r="G17" s="21"/>
      <c r="H17" s="22"/>
    </row>
    <row r="18" spans="1:8" ht="18.600000000000001" customHeight="1">
      <c r="A18" s="100"/>
      <c r="B18" s="100" t="s">
        <v>105</v>
      </c>
      <c r="C18" s="101" t="s">
        <v>32</v>
      </c>
      <c r="D18" s="20" t="s">
        <v>26</v>
      </c>
      <c r="E18" s="20"/>
      <c r="F18" s="20"/>
      <c r="G18" s="21"/>
      <c r="H18" s="22"/>
    </row>
    <row r="19" spans="1:8" ht="18.600000000000001" customHeight="1">
      <c r="A19" s="100"/>
      <c r="B19" s="100" t="s">
        <v>108</v>
      </c>
      <c r="C19" s="101" t="s">
        <v>106</v>
      </c>
      <c r="D19" s="20" t="s">
        <v>26</v>
      </c>
      <c r="E19" s="20"/>
      <c r="F19" s="20"/>
      <c r="G19" s="21"/>
      <c r="H19" s="22"/>
    </row>
    <row r="20" spans="1:8" ht="18.600000000000001" customHeight="1">
      <c r="A20" s="100"/>
      <c r="B20" s="100" t="s">
        <v>151</v>
      </c>
      <c r="C20" s="101" t="s">
        <v>107</v>
      </c>
      <c r="D20" s="20" t="s">
        <v>26</v>
      </c>
      <c r="E20" s="20"/>
      <c r="F20" s="20"/>
      <c r="G20" s="21"/>
      <c r="H20" s="22"/>
    </row>
    <row r="21" spans="1:8" ht="18.600000000000001" customHeight="1" thickBot="1">
      <c r="A21" s="158"/>
      <c r="B21" s="53"/>
      <c r="C21" s="54"/>
      <c r="D21" s="20"/>
      <c r="E21" s="20"/>
      <c r="F21" s="20"/>
      <c r="G21" s="50"/>
      <c r="H21" s="51"/>
    </row>
    <row r="22" spans="1:8" ht="18.600000000000001" customHeight="1" thickBot="1">
      <c r="A22" s="159"/>
      <c r="B22" s="23"/>
      <c r="C22" s="90" t="str">
        <f>"Sous-total "&amp;C5</f>
        <v>Sous-total GENERALITES</v>
      </c>
      <c r="D22" s="88"/>
      <c r="E22" s="88"/>
      <c r="F22" s="88"/>
      <c r="G22" s="89" t="s">
        <v>33</v>
      </c>
      <c r="H22" s="65"/>
    </row>
    <row r="23" spans="1:8" ht="18.600000000000001" customHeight="1" thickBot="1">
      <c r="A23" s="151"/>
      <c r="B23" s="24"/>
      <c r="C23" s="25"/>
      <c r="D23" s="26"/>
      <c r="E23" s="26"/>
      <c r="F23" s="27"/>
      <c r="G23" s="26"/>
      <c r="H23" s="28"/>
    </row>
    <row r="24" spans="1:8" s="29" customFormat="1" ht="18.600000000000001" customHeight="1" thickBot="1">
      <c r="A24" s="72"/>
      <c r="B24" s="72" t="s">
        <v>34</v>
      </c>
      <c r="C24" s="200" t="s">
        <v>109</v>
      </c>
      <c r="D24" s="201"/>
      <c r="E24" s="201"/>
      <c r="F24" s="201"/>
      <c r="G24" s="201"/>
      <c r="H24" s="202"/>
    </row>
    <row r="25" spans="1:8" s="107" customFormat="1" ht="18.600000000000001" customHeight="1">
      <c r="A25" s="104"/>
      <c r="B25" s="104" t="s">
        <v>35</v>
      </c>
      <c r="C25" s="105" t="s">
        <v>36</v>
      </c>
      <c r="D25" s="30"/>
      <c r="E25" s="30"/>
      <c r="F25" s="30"/>
      <c r="G25" s="31"/>
      <c r="H25" s="106"/>
    </row>
    <row r="26" spans="1:8" ht="19.5" customHeight="1">
      <c r="A26" s="100"/>
      <c r="B26" s="100" t="s">
        <v>37</v>
      </c>
      <c r="C26" s="101" t="s">
        <v>38</v>
      </c>
      <c r="D26" s="20" t="s">
        <v>26</v>
      </c>
      <c r="E26" s="20"/>
      <c r="F26" s="20"/>
      <c r="G26" s="21"/>
      <c r="H26" s="32"/>
    </row>
    <row r="27" spans="1:8" ht="19.5" customHeight="1">
      <c r="A27" s="100">
        <v>3</v>
      </c>
      <c r="B27" s="100" t="s">
        <v>39</v>
      </c>
      <c r="C27" s="101" t="s">
        <v>110</v>
      </c>
      <c r="D27" s="20" t="s">
        <v>21</v>
      </c>
      <c r="E27" s="20">
        <v>1</v>
      </c>
      <c r="F27" s="102"/>
      <c r="G27" s="103"/>
      <c r="H27" s="108"/>
    </row>
    <row r="28" spans="1:8" ht="19.5" customHeight="1">
      <c r="A28" s="100"/>
      <c r="B28" s="100" t="s">
        <v>40</v>
      </c>
      <c r="C28" s="101" t="s">
        <v>41</v>
      </c>
      <c r="D28" s="20" t="s">
        <v>26</v>
      </c>
      <c r="E28" s="20"/>
      <c r="F28" s="102"/>
      <c r="G28" s="103"/>
      <c r="H28" s="108"/>
    </row>
    <row r="29" spans="1:8" ht="19.5" customHeight="1">
      <c r="A29" s="100"/>
      <c r="B29" s="100" t="s">
        <v>42</v>
      </c>
      <c r="C29" s="101" t="s">
        <v>117</v>
      </c>
      <c r="D29" s="20" t="s">
        <v>26</v>
      </c>
      <c r="E29" s="20"/>
      <c r="F29" s="102"/>
      <c r="G29" s="103"/>
      <c r="H29" s="108"/>
    </row>
    <row r="30" spans="1:8" ht="19.5" customHeight="1">
      <c r="A30" s="100"/>
      <c r="B30" s="100" t="s">
        <v>43</v>
      </c>
      <c r="C30" s="101" t="s">
        <v>181</v>
      </c>
      <c r="D30" s="20"/>
      <c r="E30" s="20"/>
      <c r="F30" s="102"/>
      <c r="G30" s="103"/>
      <c r="H30" s="108"/>
    </row>
    <row r="31" spans="1:8" ht="19.5" customHeight="1">
      <c r="A31" s="100">
        <v>2</v>
      </c>
      <c r="B31" s="55" t="s">
        <v>118</v>
      </c>
      <c r="C31" s="110" t="s">
        <v>182</v>
      </c>
      <c r="D31" s="20" t="s">
        <v>280</v>
      </c>
      <c r="E31" s="20"/>
      <c r="F31" s="102"/>
      <c r="G31" s="103"/>
      <c r="H31" s="108"/>
    </row>
    <row r="32" spans="1:8" s="63" customFormat="1" ht="19.5" customHeight="1">
      <c r="A32" s="100">
        <v>2</v>
      </c>
      <c r="B32" s="55" t="s">
        <v>119</v>
      </c>
      <c r="C32" s="110" t="s">
        <v>183</v>
      </c>
      <c r="D32" s="20" t="s">
        <v>280</v>
      </c>
      <c r="E32" s="20"/>
      <c r="F32" s="109"/>
      <c r="G32" s="103"/>
      <c r="H32" s="108"/>
    </row>
    <row r="33" spans="1:8" ht="19.5" customHeight="1">
      <c r="A33" s="100"/>
      <c r="B33" s="100" t="s">
        <v>180</v>
      </c>
      <c r="C33" s="101" t="s">
        <v>44</v>
      </c>
      <c r="D33" s="20"/>
      <c r="E33" s="20"/>
      <c r="F33" s="102"/>
      <c r="G33" s="103"/>
      <c r="H33" s="108"/>
    </row>
    <row r="34" spans="1:8" ht="19.5" customHeight="1">
      <c r="A34" s="100" t="s">
        <v>275</v>
      </c>
      <c r="B34" s="55" t="s">
        <v>120</v>
      </c>
      <c r="C34" s="110" t="s">
        <v>111</v>
      </c>
      <c r="D34" s="20" t="s">
        <v>21</v>
      </c>
      <c r="E34" s="20">
        <v>1</v>
      </c>
      <c r="F34" s="102"/>
      <c r="G34" s="103"/>
      <c r="H34" s="108"/>
    </row>
    <row r="35" spans="1:8" s="63" customFormat="1" ht="19.5" customHeight="1">
      <c r="A35" s="100" t="s">
        <v>275</v>
      </c>
      <c r="B35" s="55" t="s">
        <v>122</v>
      </c>
      <c r="C35" s="110" t="s">
        <v>45</v>
      </c>
      <c r="D35" s="20" t="s">
        <v>21</v>
      </c>
      <c r="E35" s="20">
        <v>1</v>
      </c>
      <c r="F35" s="109"/>
      <c r="G35" s="103"/>
      <c r="H35" s="108"/>
    </row>
    <row r="36" spans="1:8" s="63" customFormat="1" ht="19.5" customHeight="1">
      <c r="A36" s="100" t="s">
        <v>275</v>
      </c>
      <c r="B36" s="55" t="s">
        <v>123</v>
      </c>
      <c r="C36" s="110" t="s">
        <v>121</v>
      </c>
      <c r="D36" s="20" t="s">
        <v>21</v>
      </c>
      <c r="E36" s="20">
        <v>1</v>
      </c>
      <c r="F36" s="109"/>
      <c r="G36" s="103"/>
      <c r="H36" s="108"/>
    </row>
    <row r="37" spans="1:8" s="63" customFormat="1" ht="19.5" customHeight="1">
      <c r="A37" s="100" t="s">
        <v>275</v>
      </c>
      <c r="B37" s="55" t="s">
        <v>126</v>
      </c>
      <c r="C37" s="110" t="s">
        <v>46</v>
      </c>
      <c r="D37" s="20" t="s">
        <v>21</v>
      </c>
      <c r="E37" s="20">
        <v>1</v>
      </c>
      <c r="F37" s="109"/>
      <c r="G37" s="103"/>
      <c r="H37" s="108"/>
    </row>
    <row r="38" spans="1:8" ht="7.5" customHeight="1" thickBot="1">
      <c r="A38" s="100"/>
      <c r="B38" s="33"/>
      <c r="C38" s="34"/>
      <c r="D38" s="20"/>
      <c r="E38" s="20"/>
      <c r="F38" s="20"/>
      <c r="G38" s="21"/>
      <c r="H38" s="32"/>
    </row>
    <row r="39" spans="1:8" s="39" customFormat="1" ht="19.5" customHeight="1" thickBot="1">
      <c r="A39" s="152"/>
      <c r="B39" s="35"/>
      <c r="C39" s="36" t="str">
        <f>"Sous-total "&amp;C25</f>
        <v>Sous-total Dispositions générales de chantier</v>
      </c>
      <c r="D39" s="37"/>
      <c r="E39" s="37"/>
      <c r="F39" s="37"/>
      <c r="G39" s="38" t="s">
        <v>47</v>
      </c>
      <c r="H39" s="2"/>
    </row>
    <row r="40" spans="1:8" ht="9.75" customHeight="1">
      <c r="A40" s="40"/>
      <c r="B40" s="40"/>
      <c r="C40" s="41"/>
      <c r="D40" s="30"/>
      <c r="E40" s="30"/>
      <c r="F40" s="30"/>
      <c r="G40" s="31"/>
      <c r="H40" s="22"/>
    </row>
    <row r="41" spans="1:8" s="107" customFormat="1" ht="19.5" customHeight="1">
      <c r="A41" s="104"/>
      <c r="B41" s="104" t="s">
        <v>48</v>
      </c>
      <c r="C41" s="105" t="s">
        <v>88</v>
      </c>
      <c r="D41" s="30"/>
      <c r="E41" s="30"/>
      <c r="F41" s="30"/>
      <c r="G41" s="31"/>
      <c r="H41" s="106"/>
    </row>
    <row r="42" spans="1:8" ht="19.5" customHeight="1">
      <c r="A42" s="100"/>
      <c r="B42" s="100" t="s">
        <v>49</v>
      </c>
      <c r="C42" s="101" t="s">
        <v>89</v>
      </c>
      <c r="D42" s="20"/>
      <c r="E42" s="20"/>
      <c r="F42" s="20"/>
      <c r="G42" s="21"/>
      <c r="H42" s="32"/>
    </row>
    <row r="43" spans="1:8" ht="19.5" customHeight="1">
      <c r="A43" s="100" t="s">
        <v>276</v>
      </c>
      <c r="B43" s="55" t="s">
        <v>127</v>
      </c>
      <c r="C43" s="110" t="s">
        <v>124</v>
      </c>
      <c r="D43" s="20" t="s">
        <v>280</v>
      </c>
      <c r="E43" s="20"/>
      <c r="F43" s="102"/>
      <c r="G43" s="103"/>
      <c r="H43" s="108"/>
    </row>
    <row r="44" spans="1:8" s="63" customFormat="1" ht="19.5" customHeight="1">
      <c r="A44" s="100" t="s">
        <v>276</v>
      </c>
      <c r="B44" s="55" t="s">
        <v>128</v>
      </c>
      <c r="C44" s="110" t="s">
        <v>90</v>
      </c>
      <c r="D44" s="20" t="s">
        <v>280</v>
      </c>
      <c r="E44" s="20"/>
      <c r="F44" s="109"/>
      <c r="G44" s="103"/>
      <c r="H44" s="108"/>
    </row>
    <row r="45" spans="1:8" s="63" customFormat="1" ht="19.5" customHeight="1">
      <c r="A45" s="100">
        <v>1</v>
      </c>
      <c r="B45" s="55" t="s">
        <v>131</v>
      </c>
      <c r="C45" s="110" t="s">
        <v>125</v>
      </c>
      <c r="D45" s="20" t="s">
        <v>280</v>
      </c>
      <c r="E45" s="20"/>
      <c r="F45" s="109"/>
      <c r="G45" s="103"/>
      <c r="H45" s="108"/>
    </row>
    <row r="46" spans="1:8" s="63" customFormat="1" ht="19.5" customHeight="1">
      <c r="A46" s="100">
        <v>3</v>
      </c>
      <c r="B46" s="55" t="s">
        <v>132</v>
      </c>
      <c r="C46" s="110" t="s">
        <v>152</v>
      </c>
      <c r="D46" s="20"/>
      <c r="E46" s="20"/>
      <c r="F46" s="109"/>
      <c r="G46" s="103"/>
      <c r="H46" s="108"/>
    </row>
    <row r="47" spans="1:8" s="63" customFormat="1" ht="19.5" customHeight="1">
      <c r="A47" s="100"/>
      <c r="B47" s="55"/>
      <c r="C47" s="111" t="s">
        <v>153</v>
      </c>
      <c r="D47" s="20" t="s">
        <v>21</v>
      </c>
      <c r="E47" s="20">
        <v>1</v>
      </c>
      <c r="F47" s="109"/>
      <c r="G47" s="103"/>
      <c r="H47" s="108"/>
    </row>
    <row r="48" spans="1:8" s="63" customFormat="1" ht="19.5" customHeight="1">
      <c r="A48" s="100"/>
      <c r="B48" s="55"/>
      <c r="C48" s="111" t="s">
        <v>25</v>
      </c>
      <c r="D48" s="20" t="s">
        <v>21</v>
      </c>
      <c r="E48" s="20">
        <v>1</v>
      </c>
      <c r="F48" s="109"/>
      <c r="G48" s="103"/>
      <c r="H48" s="108"/>
    </row>
    <row r="49" spans="1:9" s="63" customFormat="1" ht="19.5" customHeight="1">
      <c r="A49" s="100">
        <v>3</v>
      </c>
      <c r="B49" s="55" t="s">
        <v>133</v>
      </c>
      <c r="C49" s="110" t="s">
        <v>184</v>
      </c>
      <c r="D49" s="20" t="s">
        <v>21</v>
      </c>
      <c r="E49" s="20">
        <v>1</v>
      </c>
      <c r="F49" s="109"/>
      <c r="G49" s="103"/>
      <c r="H49" s="108"/>
    </row>
    <row r="50" spans="1:9" s="63" customFormat="1" ht="18.600000000000001" customHeight="1">
      <c r="A50" s="100">
        <v>3</v>
      </c>
      <c r="B50" s="55" t="s">
        <v>186</v>
      </c>
      <c r="C50" s="110" t="s">
        <v>261</v>
      </c>
      <c r="D50" s="20" t="s">
        <v>67</v>
      </c>
      <c r="E50" s="20">
        <v>2</v>
      </c>
      <c r="F50" s="109"/>
      <c r="G50" s="103"/>
      <c r="H50" s="108"/>
    </row>
    <row r="51" spans="1:9" ht="16.5" customHeight="1">
      <c r="A51" s="100"/>
      <c r="B51" s="100" t="s">
        <v>50</v>
      </c>
      <c r="C51" s="101" t="s">
        <v>91</v>
      </c>
      <c r="D51" s="20"/>
      <c r="E51" s="20"/>
      <c r="F51" s="102"/>
      <c r="G51" s="103"/>
      <c r="H51" s="108"/>
      <c r="I51" s="63"/>
    </row>
    <row r="52" spans="1:9" s="63" customFormat="1" ht="18.600000000000001" customHeight="1">
      <c r="A52" s="100">
        <v>1</v>
      </c>
      <c r="B52" s="55" t="s">
        <v>187</v>
      </c>
      <c r="C52" s="110" t="s">
        <v>92</v>
      </c>
      <c r="D52" s="20"/>
      <c r="E52" s="20"/>
      <c r="F52" s="109"/>
      <c r="G52" s="103"/>
      <c r="H52" s="108"/>
    </row>
    <row r="53" spans="1:9" s="63" customFormat="1" ht="18.600000000000001" customHeight="1">
      <c r="A53" s="100"/>
      <c r="B53" s="55"/>
      <c r="C53" s="111" t="s">
        <v>254</v>
      </c>
      <c r="D53" s="20" t="s">
        <v>280</v>
      </c>
      <c r="E53" s="20"/>
      <c r="F53" s="109"/>
      <c r="G53" s="103"/>
      <c r="H53" s="108"/>
    </row>
    <row r="54" spans="1:9" s="63" customFormat="1" ht="18.600000000000001" customHeight="1">
      <c r="A54" s="100"/>
      <c r="B54" s="55"/>
      <c r="C54" s="149" t="s">
        <v>185</v>
      </c>
      <c r="D54" s="20" t="s">
        <v>280</v>
      </c>
      <c r="E54" s="20"/>
      <c r="F54" s="109"/>
      <c r="G54" s="103"/>
      <c r="H54" s="108"/>
    </row>
    <row r="55" spans="1:9" s="63" customFormat="1" ht="18.600000000000001" customHeight="1">
      <c r="A55" s="100">
        <v>3</v>
      </c>
      <c r="B55" s="55" t="s">
        <v>134</v>
      </c>
      <c r="C55" s="57" t="s">
        <v>154</v>
      </c>
      <c r="D55" s="20"/>
      <c r="E55" s="20"/>
      <c r="F55" s="109"/>
      <c r="G55" s="103"/>
      <c r="H55" s="108"/>
    </row>
    <row r="56" spans="1:9" s="63" customFormat="1" ht="18.600000000000001" customHeight="1">
      <c r="A56" s="100"/>
      <c r="B56" s="55"/>
      <c r="C56" s="111" t="s">
        <v>255</v>
      </c>
      <c r="D56" s="20" t="s">
        <v>21</v>
      </c>
      <c r="E56" s="20">
        <v>1</v>
      </c>
      <c r="F56" s="109"/>
      <c r="G56" s="103"/>
      <c r="H56" s="108"/>
    </row>
    <row r="57" spans="1:9" s="63" customFormat="1" ht="18.600000000000001" customHeight="1">
      <c r="A57" s="100"/>
      <c r="B57" s="55"/>
      <c r="C57" s="111" t="s">
        <v>157</v>
      </c>
      <c r="D57" s="20" t="s">
        <v>21</v>
      </c>
      <c r="E57" s="20">
        <v>1</v>
      </c>
      <c r="F57" s="109"/>
      <c r="G57" s="103"/>
      <c r="H57" s="108"/>
    </row>
    <row r="58" spans="1:9" s="63" customFormat="1" ht="18.600000000000001" customHeight="1" thickBot="1">
      <c r="A58" s="160"/>
      <c r="B58" s="124"/>
      <c r="C58" s="125" t="s">
        <v>256</v>
      </c>
      <c r="D58" s="126" t="s">
        <v>21</v>
      </c>
      <c r="E58" s="126">
        <v>1</v>
      </c>
      <c r="F58" s="127"/>
      <c r="G58" s="128"/>
      <c r="H58" s="129"/>
    </row>
    <row r="59" spans="1:9" ht="18.600000000000001" customHeight="1">
      <c r="A59" s="130"/>
      <c r="B59" s="130" t="s">
        <v>129</v>
      </c>
      <c r="C59" s="131" t="s">
        <v>130</v>
      </c>
      <c r="D59" s="132"/>
      <c r="E59" s="132"/>
      <c r="F59" s="133"/>
      <c r="G59" s="134"/>
      <c r="H59" s="135"/>
      <c r="I59" s="63"/>
    </row>
    <row r="60" spans="1:9" s="63" customFormat="1" ht="18.600000000000001" customHeight="1">
      <c r="A60" s="100">
        <v>3</v>
      </c>
      <c r="B60" s="55" t="s">
        <v>135</v>
      </c>
      <c r="C60" s="110" t="s">
        <v>28</v>
      </c>
      <c r="D60" s="20" t="s">
        <v>21</v>
      </c>
      <c r="E60" s="20">
        <v>1</v>
      </c>
      <c r="F60" s="109"/>
      <c r="G60" s="103"/>
      <c r="H60" s="108"/>
    </row>
    <row r="61" spans="1:9" ht="18.600000000000001" customHeight="1" thickBot="1">
      <c r="A61" s="100"/>
      <c r="B61" s="33"/>
      <c r="C61" s="34"/>
      <c r="D61" s="20"/>
      <c r="E61" s="20"/>
      <c r="F61" s="20"/>
      <c r="G61" s="21"/>
      <c r="H61" s="32"/>
    </row>
    <row r="62" spans="1:9" s="39" customFormat="1" ht="18.600000000000001" customHeight="1" thickBot="1">
      <c r="A62" s="100"/>
      <c r="B62" s="33"/>
      <c r="C62" s="91" t="str">
        <f>"Sous-total "&amp;C41</f>
        <v>Sous-total Travaux préparatoires et déposes</v>
      </c>
      <c r="D62" s="92"/>
      <c r="E62" s="92"/>
      <c r="F62" s="92"/>
      <c r="G62" s="93" t="s">
        <v>47</v>
      </c>
      <c r="H62" s="94"/>
    </row>
    <row r="63" spans="1:9" ht="18.600000000000001" customHeight="1">
      <c r="A63" s="100"/>
      <c r="B63" s="33"/>
      <c r="C63" s="96"/>
      <c r="D63" s="97"/>
      <c r="E63" s="97"/>
      <c r="F63" s="97"/>
      <c r="G63" s="98"/>
      <c r="H63" s="99"/>
    </row>
    <row r="64" spans="1:9" s="112" customFormat="1" ht="18.600000000000001" customHeight="1">
      <c r="A64" s="40"/>
      <c r="B64" s="40" t="s">
        <v>51</v>
      </c>
      <c r="C64" s="41" t="s">
        <v>155</v>
      </c>
      <c r="D64" s="30"/>
      <c r="E64" s="30"/>
      <c r="F64" s="30"/>
      <c r="G64" s="31"/>
      <c r="H64" s="32"/>
    </row>
    <row r="65" spans="1:8" s="112" customFormat="1" ht="18.600000000000001" customHeight="1">
      <c r="A65" s="100"/>
      <c r="B65" s="100" t="s">
        <v>52</v>
      </c>
      <c r="C65" s="101" t="s">
        <v>188</v>
      </c>
      <c r="D65" s="30"/>
      <c r="E65" s="113"/>
      <c r="F65" s="30"/>
      <c r="G65" s="31"/>
      <c r="H65" s="32"/>
    </row>
    <row r="66" spans="1:8" s="112" customFormat="1" ht="18.600000000000001" customHeight="1">
      <c r="A66" s="100">
        <v>1</v>
      </c>
      <c r="B66" s="55" t="s">
        <v>136</v>
      </c>
      <c r="C66" s="110" t="s">
        <v>188</v>
      </c>
      <c r="D66" s="20"/>
      <c r="E66" s="20"/>
      <c r="F66" s="30"/>
      <c r="G66" s="31"/>
      <c r="H66" s="32"/>
    </row>
    <row r="67" spans="1:8" s="112" customFormat="1" ht="19.5" customHeight="1">
      <c r="A67" s="100"/>
      <c r="B67" s="55"/>
      <c r="C67" s="111" t="s">
        <v>188</v>
      </c>
      <c r="D67" s="20" t="s">
        <v>26</v>
      </c>
      <c r="E67" s="42"/>
      <c r="F67" s="114"/>
      <c r="G67" s="103"/>
      <c r="H67" s="108"/>
    </row>
    <row r="68" spans="1:8" s="112" customFormat="1" ht="19.5" customHeight="1">
      <c r="A68" s="100"/>
      <c r="B68" s="55"/>
      <c r="C68" s="56" t="s">
        <v>53</v>
      </c>
      <c r="D68" s="20" t="s">
        <v>26</v>
      </c>
      <c r="E68" s="42"/>
      <c r="F68" s="114"/>
      <c r="G68" s="103"/>
      <c r="H68" s="108"/>
    </row>
    <row r="69" spans="1:8" s="112" customFormat="1" ht="19.5" customHeight="1">
      <c r="A69" s="100"/>
      <c r="B69" s="55"/>
      <c r="C69" s="56" t="s">
        <v>23</v>
      </c>
      <c r="D69" s="20" t="s">
        <v>26</v>
      </c>
      <c r="E69" s="42"/>
      <c r="F69" s="114"/>
      <c r="G69" s="103"/>
      <c r="H69" s="108"/>
    </row>
    <row r="70" spans="1:8" s="112" customFormat="1" ht="18.600000000000001" customHeight="1">
      <c r="A70" s="100">
        <v>1</v>
      </c>
      <c r="B70" s="55" t="s">
        <v>137</v>
      </c>
      <c r="C70" s="110" t="s">
        <v>189</v>
      </c>
      <c r="D70" s="20" t="s">
        <v>280</v>
      </c>
      <c r="E70" s="42"/>
      <c r="F70" s="30"/>
      <c r="G70" s="31"/>
      <c r="H70" s="32"/>
    </row>
    <row r="71" spans="1:8" s="112" customFormat="1" ht="18.600000000000001" customHeight="1">
      <c r="A71" s="100">
        <v>1</v>
      </c>
      <c r="B71" s="55" t="s">
        <v>138</v>
      </c>
      <c r="C71" s="110" t="s">
        <v>190</v>
      </c>
      <c r="D71" s="20" t="s">
        <v>280</v>
      </c>
      <c r="E71" s="42"/>
      <c r="F71" s="30"/>
      <c r="G71" s="31"/>
      <c r="H71" s="32"/>
    </row>
    <row r="72" spans="1:8" s="112" customFormat="1" ht="18.600000000000001" customHeight="1">
      <c r="A72" s="100">
        <v>1</v>
      </c>
      <c r="B72" s="55" t="s">
        <v>139</v>
      </c>
      <c r="C72" s="110" t="s">
        <v>165</v>
      </c>
      <c r="D72" s="20" t="s">
        <v>280</v>
      </c>
      <c r="E72" s="42"/>
      <c r="F72" s="30"/>
      <c r="G72" s="31"/>
      <c r="H72" s="32"/>
    </row>
    <row r="73" spans="1:8" s="112" customFormat="1" ht="18.600000000000001" customHeight="1">
      <c r="A73" s="100"/>
      <c r="B73" s="100" t="s">
        <v>93</v>
      </c>
      <c r="C73" s="101" t="s">
        <v>191</v>
      </c>
      <c r="D73" s="30"/>
      <c r="E73" s="113"/>
      <c r="F73" s="30"/>
      <c r="G73" s="31"/>
      <c r="H73" s="32"/>
    </row>
    <row r="74" spans="1:8" s="112" customFormat="1" ht="18.600000000000001" customHeight="1">
      <c r="A74" s="100">
        <v>1</v>
      </c>
      <c r="B74" s="55" t="s">
        <v>140</v>
      </c>
      <c r="C74" s="110" t="s">
        <v>191</v>
      </c>
      <c r="D74" s="20"/>
      <c r="E74" s="20"/>
      <c r="F74" s="30"/>
      <c r="G74" s="31"/>
      <c r="H74" s="32"/>
    </row>
    <row r="75" spans="1:8" s="112" customFormat="1" ht="19.5" customHeight="1">
      <c r="A75" s="100"/>
      <c r="B75" s="55"/>
      <c r="C75" s="111" t="s">
        <v>191</v>
      </c>
      <c r="D75" s="20" t="s">
        <v>26</v>
      </c>
      <c r="E75" s="42"/>
      <c r="F75" s="114"/>
      <c r="G75" s="103"/>
      <c r="H75" s="108"/>
    </row>
    <row r="76" spans="1:8" s="112" customFormat="1" ht="19.5" customHeight="1">
      <c r="A76" s="100"/>
      <c r="B76" s="55"/>
      <c r="C76" s="56" t="s">
        <v>53</v>
      </c>
      <c r="D76" s="20" t="s">
        <v>26</v>
      </c>
      <c r="E76" s="42"/>
      <c r="F76" s="114"/>
      <c r="G76" s="103"/>
      <c r="H76" s="108"/>
    </row>
    <row r="77" spans="1:8" s="112" customFormat="1" ht="19.5" customHeight="1">
      <c r="A77" s="100"/>
      <c r="B77" s="55"/>
      <c r="C77" s="56" t="s">
        <v>23</v>
      </c>
      <c r="D77" s="20" t="s">
        <v>26</v>
      </c>
      <c r="E77" s="42"/>
      <c r="F77" s="114"/>
      <c r="G77" s="103"/>
      <c r="H77" s="108"/>
    </row>
    <row r="78" spans="1:8" s="112" customFormat="1" ht="18.600000000000001" customHeight="1">
      <c r="A78" s="100">
        <v>1</v>
      </c>
      <c r="B78" s="55" t="s">
        <v>193</v>
      </c>
      <c r="C78" s="110" t="s">
        <v>189</v>
      </c>
      <c r="D78" s="20" t="s">
        <v>280</v>
      </c>
      <c r="E78" s="42"/>
      <c r="F78" s="30"/>
      <c r="G78" s="31"/>
      <c r="H78" s="32"/>
    </row>
    <row r="79" spans="1:8" s="112" customFormat="1" ht="18.600000000000001" customHeight="1">
      <c r="A79" s="100">
        <v>1</v>
      </c>
      <c r="B79" s="55" t="s">
        <v>194</v>
      </c>
      <c r="C79" s="110" t="s">
        <v>190</v>
      </c>
      <c r="D79" s="20" t="s">
        <v>280</v>
      </c>
      <c r="E79" s="42"/>
      <c r="F79" s="30"/>
      <c r="G79" s="31"/>
      <c r="H79" s="32"/>
    </row>
    <row r="80" spans="1:8" s="112" customFormat="1" ht="18.600000000000001" customHeight="1">
      <c r="A80" s="100">
        <v>1</v>
      </c>
      <c r="B80" s="55" t="s">
        <v>195</v>
      </c>
      <c r="C80" s="110" t="s">
        <v>192</v>
      </c>
      <c r="D80" s="20" t="s">
        <v>280</v>
      </c>
      <c r="E80" s="42"/>
      <c r="F80" s="30"/>
      <c r="G80" s="31"/>
      <c r="H80" s="32"/>
    </row>
    <row r="81" spans="1:9" s="112" customFormat="1" ht="18.600000000000001" customHeight="1">
      <c r="A81" s="100">
        <v>1</v>
      </c>
      <c r="B81" s="55" t="s">
        <v>197</v>
      </c>
      <c r="C81" s="110" t="s">
        <v>165</v>
      </c>
      <c r="D81" s="20" t="s">
        <v>280</v>
      </c>
      <c r="E81" s="42"/>
      <c r="F81" s="30"/>
      <c r="G81" s="31"/>
      <c r="H81" s="32"/>
    </row>
    <row r="82" spans="1:9" s="112" customFormat="1" ht="19.5" customHeight="1">
      <c r="A82" s="100"/>
      <c r="B82" s="100" t="s">
        <v>94</v>
      </c>
      <c r="C82" s="101" t="s">
        <v>196</v>
      </c>
      <c r="D82" s="20"/>
      <c r="E82" s="42"/>
      <c r="F82" s="114"/>
      <c r="G82" s="103"/>
      <c r="H82" s="108"/>
    </row>
    <row r="83" spans="1:9" s="112" customFormat="1" ht="18.600000000000001" customHeight="1">
      <c r="A83" s="100">
        <v>1</v>
      </c>
      <c r="B83" s="55" t="s">
        <v>143</v>
      </c>
      <c r="C83" s="110" t="s">
        <v>196</v>
      </c>
      <c r="D83" s="20"/>
      <c r="E83" s="20"/>
      <c r="F83" s="30"/>
      <c r="G83" s="31"/>
      <c r="H83" s="32"/>
    </row>
    <row r="84" spans="1:9" s="112" customFormat="1" ht="19.5" customHeight="1">
      <c r="A84" s="100"/>
      <c r="B84" s="55"/>
      <c r="C84" s="111" t="s">
        <v>196</v>
      </c>
      <c r="D84" s="20" t="s">
        <v>280</v>
      </c>
      <c r="E84" s="42"/>
      <c r="F84" s="114"/>
      <c r="G84" s="103"/>
      <c r="H84" s="108"/>
    </row>
    <row r="85" spans="1:9" s="112" customFormat="1" ht="19.5" customHeight="1">
      <c r="A85" s="100"/>
      <c r="B85" s="55"/>
      <c r="C85" s="56" t="s">
        <v>53</v>
      </c>
      <c r="D85" s="20" t="s">
        <v>280</v>
      </c>
      <c r="E85" s="42"/>
      <c r="F85" s="114"/>
      <c r="G85" s="103"/>
      <c r="H85" s="108"/>
    </row>
    <row r="86" spans="1:9" s="112" customFormat="1" ht="19.5" customHeight="1">
      <c r="A86" s="100"/>
      <c r="B86" s="55"/>
      <c r="C86" s="56" t="s">
        <v>23</v>
      </c>
      <c r="D86" s="20" t="s">
        <v>280</v>
      </c>
      <c r="E86" s="42"/>
      <c r="F86" s="114"/>
      <c r="G86" s="103"/>
      <c r="H86" s="108"/>
    </row>
    <row r="87" spans="1:9" s="112" customFormat="1" ht="19.5" customHeight="1">
      <c r="A87" s="100">
        <v>1</v>
      </c>
      <c r="B87" s="55" t="s">
        <v>163</v>
      </c>
      <c r="C87" s="110" t="s">
        <v>162</v>
      </c>
      <c r="D87" s="20" t="s">
        <v>280</v>
      </c>
      <c r="E87" s="42"/>
      <c r="F87" s="114"/>
      <c r="G87" s="103"/>
      <c r="H87" s="108"/>
    </row>
    <row r="88" spans="1:9" s="112" customFormat="1" ht="19.5" customHeight="1">
      <c r="A88" s="100">
        <v>1</v>
      </c>
      <c r="B88" s="55" t="s">
        <v>164</v>
      </c>
      <c r="C88" s="110" t="s">
        <v>198</v>
      </c>
      <c r="D88" s="20" t="s">
        <v>280</v>
      </c>
      <c r="E88" s="42"/>
      <c r="F88" s="114"/>
      <c r="G88" s="103"/>
      <c r="H88" s="108"/>
    </row>
    <row r="89" spans="1:9" s="112" customFormat="1" ht="19.5" customHeight="1">
      <c r="A89" s="100">
        <v>1</v>
      </c>
      <c r="B89" s="55" t="s">
        <v>159</v>
      </c>
      <c r="C89" s="110" t="s">
        <v>257</v>
      </c>
      <c r="D89" s="20" t="s">
        <v>280</v>
      </c>
      <c r="E89" s="42"/>
      <c r="F89" s="114"/>
      <c r="G89" s="103"/>
      <c r="H89" s="108"/>
    </row>
    <row r="90" spans="1:9" s="112" customFormat="1" ht="19.5" customHeight="1">
      <c r="A90" s="100">
        <v>1</v>
      </c>
      <c r="B90" s="55" t="s">
        <v>160</v>
      </c>
      <c r="C90" s="110" t="s">
        <v>192</v>
      </c>
      <c r="D90" s="20" t="s">
        <v>280</v>
      </c>
      <c r="E90" s="42"/>
      <c r="F90" s="114"/>
      <c r="G90" s="103"/>
      <c r="H90" s="108"/>
    </row>
    <row r="91" spans="1:9" s="112" customFormat="1" ht="19.5" customHeight="1">
      <c r="A91" s="100">
        <v>1</v>
      </c>
      <c r="B91" s="55" t="s">
        <v>167</v>
      </c>
      <c r="C91" s="110" t="s">
        <v>165</v>
      </c>
      <c r="D91" s="20" t="s">
        <v>280</v>
      </c>
      <c r="E91" s="42"/>
      <c r="F91" s="114"/>
      <c r="G91" s="103"/>
      <c r="H91" s="108"/>
    </row>
    <row r="92" spans="1:9" s="112" customFormat="1" ht="19.5" customHeight="1" thickBot="1">
      <c r="A92" s="100"/>
      <c r="B92" s="55"/>
      <c r="C92" s="57"/>
      <c r="D92" s="20"/>
      <c r="E92" s="42"/>
      <c r="F92" s="114"/>
      <c r="G92" s="103"/>
      <c r="H92" s="108"/>
    </row>
    <row r="93" spans="1:9" ht="19.5" customHeight="1" thickBot="1">
      <c r="A93" s="100"/>
      <c r="B93" s="55"/>
      <c r="C93" s="198" t="str">
        <f>"Sous-total "&amp;C64</f>
        <v>Sous-total Travaux d'équipements de cuisine</v>
      </c>
      <c r="D93" s="199"/>
      <c r="E93" s="37"/>
      <c r="F93" s="37"/>
      <c r="G93" s="38" t="s">
        <v>47</v>
      </c>
      <c r="H93" s="2"/>
      <c r="I93" s="112"/>
    </row>
    <row r="94" spans="1:9" ht="17.25" customHeight="1">
      <c r="A94" s="100"/>
      <c r="B94" s="55"/>
      <c r="C94" s="59"/>
      <c r="D94" s="20"/>
      <c r="E94" s="20"/>
      <c r="F94" s="20"/>
      <c r="G94" s="21"/>
      <c r="H94" s="32"/>
      <c r="I94" s="112"/>
    </row>
    <row r="95" spans="1:9" s="112" customFormat="1" ht="18.600000000000001" customHeight="1">
      <c r="A95" s="40"/>
      <c r="B95" s="40" t="s">
        <v>54</v>
      </c>
      <c r="C95" s="41" t="s">
        <v>156</v>
      </c>
      <c r="D95" s="30"/>
      <c r="E95" s="30"/>
      <c r="F95" s="30"/>
      <c r="G95" s="31"/>
      <c r="H95" s="32"/>
    </row>
    <row r="96" spans="1:9" s="112" customFormat="1" ht="18.600000000000001" customHeight="1">
      <c r="A96" s="100"/>
      <c r="B96" s="100" t="s">
        <v>56</v>
      </c>
      <c r="C96" s="101" t="s">
        <v>157</v>
      </c>
      <c r="D96" s="30"/>
      <c r="E96" s="113"/>
      <c r="F96" s="30"/>
      <c r="G96" s="31"/>
      <c r="H96" s="32"/>
    </row>
    <row r="97" spans="1:9" ht="19.5" customHeight="1">
      <c r="A97" s="100"/>
      <c r="B97" s="33" t="s">
        <v>199</v>
      </c>
      <c r="C97" s="115" t="s">
        <v>200</v>
      </c>
      <c r="D97" s="20" t="s">
        <v>26</v>
      </c>
      <c r="E97" s="60"/>
      <c r="F97" s="44"/>
      <c r="G97" s="21"/>
      <c r="H97" s="32"/>
      <c r="I97" s="112"/>
    </row>
    <row r="98" spans="1:9" s="112" customFormat="1" ht="18.600000000000001" customHeight="1">
      <c r="A98" s="100">
        <v>1</v>
      </c>
      <c r="B98" s="55" t="s">
        <v>168</v>
      </c>
      <c r="C98" s="58" t="s">
        <v>158</v>
      </c>
      <c r="D98" s="20" t="s">
        <v>280</v>
      </c>
      <c r="E98" s="20"/>
      <c r="F98" s="30"/>
      <c r="G98" s="31"/>
      <c r="H98" s="32"/>
    </row>
    <row r="99" spans="1:9" s="112" customFormat="1" ht="19.5" customHeight="1">
      <c r="A99" s="100">
        <v>1</v>
      </c>
      <c r="B99" s="55" t="s">
        <v>169</v>
      </c>
      <c r="C99" s="58" t="s">
        <v>161</v>
      </c>
      <c r="D99" s="20" t="s">
        <v>280</v>
      </c>
      <c r="E99" s="20"/>
      <c r="F99" s="114"/>
      <c r="G99" s="103"/>
      <c r="H99" s="108"/>
    </row>
    <row r="100" spans="1:9" s="112" customFormat="1" ht="19.5" customHeight="1">
      <c r="A100" s="100">
        <v>1</v>
      </c>
      <c r="B100" s="55" t="s">
        <v>170</v>
      </c>
      <c r="C100" s="58" t="s">
        <v>201</v>
      </c>
      <c r="D100" s="20" t="s">
        <v>280</v>
      </c>
      <c r="E100" s="20"/>
      <c r="F100" s="114"/>
      <c r="G100" s="103"/>
      <c r="H100" s="108"/>
    </row>
    <row r="101" spans="1:9" s="112" customFormat="1" ht="19.5" customHeight="1">
      <c r="A101" s="100">
        <v>1</v>
      </c>
      <c r="B101" s="55" t="s">
        <v>172</v>
      </c>
      <c r="C101" s="58" t="s">
        <v>251</v>
      </c>
      <c r="D101" s="20" t="s">
        <v>280</v>
      </c>
      <c r="E101" s="20"/>
      <c r="F101" s="139"/>
      <c r="G101" s="103"/>
      <c r="H101" s="108"/>
    </row>
    <row r="102" spans="1:9" ht="19.5" customHeight="1">
      <c r="A102" s="100"/>
      <c r="B102" s="33" t="s">
        <v>202</v>
      </c>
      <c r="C102" s="115" t="s">
        <v>203</v>
      </c>
      <c r="D102" s="20"/>
      <c r="E102" s="60"/>
      <c r="F102" s="44"/>
      <c r="G102" s="21"/>
      <c r="H102" s="32"/>
      <c r="I102" s="112"/>
    </row>
    <row r="103" spans="1:9" s="112" customFormat="1" ht="19.5" customHeight="1">
      <c r="A103" s="100">
        <v>1</v>
      </c>
      <c r="B103" s="55" t="s">
        <v>173</v>
      </c>
      <c r="C103" s="58" t="s">
        <v>142</v>
      </c>
      <c r="D103" s="20"/>
      <c r="E103" s="20"/>
      <c r="F103" s="114"/>
      <c r="G103" s="103"/>
      <c r="H103" s="108"/>
    </row>
    <row r="104" spans="1:9" s="112" customFormat="1" ht="19.5" customHeight="1">
      <c r="A104" s="100"/>
      <c r="B104" s="55"/>
      <c r="C104" s="117" t="s">
        <v>142</v>
      </c>
      <c r="D104" s="20" t="s">
        <v>280</v>
      </c>
      <c r="E104" s="42"/>
      <c r="F104" s="114"/>
      <c r="G104" s="103"/>
      <c r="H104" s="108"/>
    </row>
    <row r="105" spans="1:9" s="112" customFormat="1" ht="19.5" customHeight="1">
      <c r="A105" s="100"/>
      <c r="B105" s="55"/>
      <c r="C105" s="117" t="s">
        <v>53</v>
      </c>
      <c r="D105" s="20" t="s">
        <v>280</v>
      </c>
      <c r="E105" s="42"/>
      <c r="F105" s="114"/>
      <c r="G105" s="103"/>
      <c r="H105" s="108"/>
    </row>
    <row r="106" spans="1:9" s="112" customFormat="1" ht="19.5" customHeight="1">
      <c r="A106" s="100">
        <v>1</v>
      </c>
      <c r="B106" s="55" t="s">
        <v>174</v>
      </c>
      <c r="C106" s="58" t="s">
        <v>162</v>
      </c>
      <c r="D106" s="20" t="s">
        <v>280</v>
      </c>
      <c r="E106" s="42"/>
      <c r="F106" s="114"/>
      <c r="G106" s="103"/>
      <c r="H106" s="108"/>
    </row>
    <row r="107" spans="1:9" s="112" customFormat="1" ht="18.600000000000001" customHeight="1">
      <c r="A107" s="100">
        <v>1</v>
      </c>
      <c r="B107" s="55" t="s">
        <v>175</v>
      </c>
      <c r="C107" s="58" t="s">
        <v>198</v>
      </c>
      <c r="D107" s="20"/>
      <c r="E107" s="20"/>
      <c r="F107" s="30"/>
      <c r="G107" s="31"/>
      <c r="H107" s="32"/>
    </row>
    <row r="108" spans="1:9" s="112" customFormat="1" ht="19.5" customHeight="1">
      <c r="A108" s="100"/>
      <c r="B108" s="55"/>
      <c r="C108" s="116" t="s">
        <v>141</v>
      </c>
      <c r="D108" s="20" t="s">
        <v>280</v>
      </c>
      <c r="E108" s="42"/>
      <c r="F108" s="114"/>
      <c r="G108" s="103"/>
      <c r="H108" s="108"/>
    </row>
    <row r="109" spans="1:9" s="112" customFormat="1" ht="19.5" customHeight="1">
      <c r="A109" s="100"/>
      <c r="B109" s="55"/>
      <c r="C109" s="117" t="s">
        <v>53</v>
      </c>
      <c r="D109" s="20" t="s">
        <v>280</v>
      </c>
      <c r="E109" s="42"/>
      <c r="F109" s="114"/>
      <c r="G109" s="103"/>
      <c r="H109" s="108"/>
    </row>
    <row r="110" spans="1:9" s="112" customFormat="1" ht="19.5" customHeight="1">
      <c r="A110" s="100"/>
      <c r="B110" s="55"/>
      <c r="C110" s="117" t="s">
        <v>23</v>
      </c>
      <c r="D110" s="20" t="s">
        <v>280</v>
      </c>
      <c r="E110" s="42"/>
      <c r="F110" s="114"/>
      <c r="G110" s="103"/>
      <c r="H110" s="108"/>
    </row>
    <row r="111" spans="1:9" s="112" customFormat="1" ht="19.5" customHeight="1" thickBot="1">
      <c r="A111" s="160">
        <v>1</v>
      </c>
      <c r="B111" s="124" t="s">
        <v>207</v>
      </c>
      <c r="C111" s="136" t="s">
        <v>204</v>
      </c>
      <c r="D111" s="20" t="s">
        <v>280</v>
      </c>
      <c r="E111" s="137"/>
      <c r="F111" s="138"/>
      <c r="G111" s="128"/>
      <c r="H111" s="129"/>
    </row>
    <row r="112" spans="1:9" s="112" customFormat="1" ht="19.5" customHeight="1">
      <c r="A112" s="130">
        <v>1</v>
      </c>
      <c r="B112" s="140" t="s">
        <v>208</v>
      </c>
      <c r="C112" s="141" t="s">
        <v>205</v>
      </c>
      <c r="D112" s="20" t="s">
        <v>280</v>
      </c>
      <c r="E112" s="142"/>
      <c r="F112" s="143"/>
      <c r="G112" s="134"/>
      <c r="H112" s="135"/>
    </row>
    <row r="113" spans="1:9" s="112" customFormat="1" ht="18.600000000000001" customHeight="1">
      <c r="A113" s="100"/>
      <c r="B113" s="100" t="s">
        <v>75</v>
      </c>
      <c r="C113" s="101" t="s">
        <v>166</v>
      </c>
      <c r="D113" s="30"/>
      <c r="E113" s="113"/>
      <c r="F113" s="30"/>
      <c r="G113" s="31"/>
      <c r="H113" s="32"/>
    </row>
    <row r="114" spans="1:9" ht="19.5" customHeight="1">
      <c r="A114" s="100"/>
      <c r="B114" s="33" t="s">
        <v>206</v>
      </c>
      <c r="C114" s="115" t="s">
        <v>200</v>
      </c>
      <c r="D114" s="20"/>
      <c r="E114" s="60"/>
      <c r="F114" s="44"/>
      <c r="G114" s="21"/>
      <c r="H114" s="32"/>
      <c r="I114" s="112"/>
    </row>
    <row r="115" spans="1:9" ht="19.5" customHeight="1">
      <c r="A115" s="100">
        <v>1</v>
      </c>
      <c r="B115" s="55" t="s">
        <v>209</v>
      </c>
      <c r="C115" s="58" t="s">
        <v>171</v>
      </c>
      <c r="D115" s="20" t="s">
        <v>280</v>
      </c>
      <c r="E115" s="20"/>
      <c r="F115" s="44"/>
      <c r="G115" s="21"/>
      <c r="H115" s="32"/>
      <c r="I115" s="112"/>
    </row>
    <row r="116" spans="1:9" s="112" customFormat="1" ht="18.600000000000001" customHeight="1">
      <c r="A116" s="100">
        <v>1</v>
      </c>
      <c r="B116" s="55" t="s">
        <v>210</v>
      </c>
      <c r="C116" s="58" t="s">
        <v>158</v>
      </c>
      <c r="D116" s="20" t="s">
        <v>280</v>
      </c>
      <c r="E116" s="20"/>
      <c r="F116" s="30"/>
      <c r="G116" s="31"/>
      <c r="H116" s="32"/>
    </row>
    <row r="117" spans="1:9" s="112" customFormat="1" ht="19.5" customHeight="1">
      <c r="A117" s="100">
        <v>1</v>
      </c>
      <c r="B117" s="55" t="s">
        <v>212</v>
      </c>
      <c r="C117" s="58" t="s">
        <v>161</v>
      </c>
      <c r="D117" s="20" t="s">
        <v>280</v>
      </c>
      <c r="E117" s="20"/>
      <c r="F117" s="114"/>
      <c r="G117" s="103"/>
      <c r="H117" s="108"/>
    </row>
    <row r="118" spans="1:9" s="112" customFormat="1" ht="19.5" customHeight="1">
      <c r="A118" s="100">
        <v>1</v>
      </c>
      <c r="B118" s="55" t="s">
        <v>213</v>
      </c>
      <c r="C118" s="58" t="s">
        <v>201</v>
      </c>
      <c r="D118" s="20" t="s">
        <v>280</v>
      </c>
      <c r="E118" s="20"/>
      <c r="F118" s="114"/>
      <c r="G118" s="103"/>
      <c r="H118" s="108"/>
    </row>
    <row r="119" spans="1:9" s="112" customFormat="1" ht="19.5" customHeight="1">
      <c r="A119" s="100">
        <v>1</v>
      </c>
      <c r="B119" s="55" t="s">
        <v>214</v>
      </c>
      <c r="C119" s="58" t="s">
        <v>251</v>
      </c>
      <c r="D119" s="20" t="s">
        <v>280</v>
      </c>
      <c r="E119" s="20"/>
      <c r="F119" s="139"/>
      <c r="G119" s="103"/>
      <c r="H119" s="108"/>
    </row>
    <row r="120" spans="1:9" ht="19.5" customHeight="1">
      <c r="A120" s="100"/>
      <c r="B120" s="33" t="s">
        <v>211</v>
      </c>
      <c r="C120" s="115" t="s">
        <v>203</v>
      </c>
      <c r="D120" s="20"/>
      <c r="E120" s="60"/>
      <c r="F120" s="44"/>
      <c r="G120" s="21"/>
      <c r="H120" s="32"/>
      <c r="I120" s="112"/>
    </row>
    <row r="121" spans="1:9" s="112" customFormat="1" ht="19.5" customHeight="1">
      <c r="A121" s="100">
        <v>1</v>
      </c>
      <c r="B121" s="55" t="s">
        <v>215</v>
      </c>
      <c r="C121" s="58" t="s">
        <v>142</v>
      </c>
      <c r="D121" s="20"/>
      <c r="E121" s="20"/>
      <c r="F121" s="114"/>
      <c r="G121" s="103"/>
      <c r="H121" s="108"/>
    </row>
    <row r="122" spans="1:9" s="112" customFormat="1" ht="19.5" customHeight="1">
      <c r="A122" s="100"/>
      <c r="B122" s="55"/>
      <c r="C122" s="117" t="s">
        <v>142</v>
      </c>
      <c r="D122" s="20" t="s">
        <v>280</v>
      </c>
      <c r="E122" s="42"/>
      <c r="F122" s="114"/>
      <c r="G122" s="103"/>
      <c r="H122" s="108"/>
    </row>
    <row r="123" spans="1:9" s="112" customFormat="1" ht="19.5" customHeight="1">
      <c r="A123" s="100"/>
      <c r="B123" s="55"/>
      <c r="C123" s="117" t="s">
        <v>53</v>
      </c>
      <c r="D123" s="20" t="s">
        <v>280</v>
      </c>
      <c r="E123" s="42"/>
      <c r="F123" s="114"/>
      <c r="G123" s="103"/>
      <c r="H123" s="108"/>
    </row>
    <row r="124" spans="1:9" s="112" customFormat="1" ht="19.5" customHeight="1">
      <c r="A124" s="100">
        <v>1</v>
      </c>
      <c r="B124" s="55" t="s">
        <v>216</v>
      </c>
      <c r="C124" s="58" t="s">
        <v>162</v>
      </c>
      <c r="D124" s="20" t="s">
        <v>280</v>
      </c>
      <c r="E124" s="42"/>
      <c r="F124" s="114"/>
      <c r="G124" s="103"/>
      <c r="H124" s="108"/>
    </row>
    <row r="125" spans="1:9" s="112" customFormat="1" ht="18.600000000000001" customHeight="1">
      <c r="A125" s="100">
        <v>1</v>
      </c>
      <c r="B125" s="55" t="s">
        <v>220</v>
      </c>
      <c r="C125" s="58" t="s">
        <v>198</v>
      </c>
      <c r="D125" s="20"/>
      <c r="E125" s="20"/>
      <c r="F125" s="30"/>
      <c r="G125" s="31"/>
      <c r="H125" s="32"/>
    </row>
    <row r="126" spans="1:9" s="112" customFormat="1" ht="19.5" customHeight="1">
      <c r="A126" s="100"/>
      <c r="B126" s="55"/>
      <c r="C126" s="116" t="s">
        <v>141</v>
      </c>
      <c r="D126" s="20" t="s">
        <v>280</v>
      </c>
      <c r="E126" s="42"/>
      <c r="F126" s="114"/>
      <c r="G126" s="103"/>
      <c r="H126" s="108"/>
    </row>
    <row r="127" spans="1:9" s="112" customFormat="1" ht="19.5" customHeight="1">
      <c r="A127" s="100"/>
      <c r="B127" s="55"/>
      <c r="C127" s="117" t="s">
        <v>53</v>
      </c>
      <c r="D127" s="20" t="s">
        <v>280</v>
      </c>
      <c r="E127" s="42"/>
      <c r="F127" s="114"/>
      <c r="G127" s="103"/>
      <c r="H127" s="108"/>
    </row>
    <row r="128" spans="1:9" s="112" customFormat="1" ht="19.5" customHeight="1">
      <c r="A128" s="100"/>
      <c r="B128" s="55"/>
      <c r="C128" s="117" t="s">
        <v>23</v>
      </c>
      <c r="D128" s="20" t="s">
        <v>280</v>
      </c>
      <c r="E128" s="42"/>
      <c r="F128" s="114"/>
      <c r="G128" s="103"/>
      <c r="H128" s="108"/>
    </row>
    <row r="129" spans="1:8" s="112" customFormat="1" ht="19.5" customHeight="1">
      <c r="A129" s="100">
        <v>1</v>
      </c>
      <c r="B129" s="55" t="s">
        <v>223</v>
      </c>
      <c r="C129" s="57" t="s">
        <v>204</v>
      </c>
      <c r="D129" s="20" t="s">
        <v>280</v>
      </c>
      <c r="E129" s="42"/>
      <c r="F129" s="114"/>
      <c r="G129" s="103"/>
      <c r="H129" s="108"/>
    </row>
    <row r="130" spans="1:8" s="112" customFormat="1" ht="19.5" customHeight="1">
      <c r="A130" s="100">
        <v>1</v>
      </c>
      <c r="B130" s="55" t="s">
        <v>225</v>
      </c>
      <c r="C130" s="57" t="s">
        <v>205</v>
      </c>
      <c r="D130" s="20" t="s">
        <v>280</v>
      </c>
      <c r="E130" s="42"/>
      <c r="F130" s="114"/>
      <c r="G130" s="103"/>
      <c r="H130" s="108"/>
    </row>
    <row r="131" spans="1:8" s="112" customFormat="1" ht="18.600000000000001" customHeight="1" thickBot="1">
      <c r="A131" s="100"/>
      <c r="B131" s="100"/>
      <c r="C131" s="101"/>
      <c r="D131" s="30"/>
      <c r="E131" s="113"/>
      <c r="F131" s="30"/>
      <c r="G131" s="31"/>
      <c r="H131" s="32"/>
    </row>
    <row r="132" spans="1:8" ht="19.5" customHeight="1" thickBot="1">
      <c r="A132" s="100"/>
      <c r="B132" s="55"/>
      <c r="C132" s="198" t="str">
        <f>"Sous-total "&amp;C95</f>
        <v>Sous-total Travaux de chambres froides</v>
      </c>
      <c r="D132" s="199"/>
      <c r="E132" s="37"/>
      <c r="F132" s="37"/>
      <c r="G132" s="38" t="s">
        <v>47</v>
      </c>
      <c r="H132" s="2"/>
    </row>
    <row r="133" spans="1:8" ht="16.5" customHeight="1">
      <c r="A133" s="100"/>
      <c r="B133" s="55"/>
      <c r="C133" s="59"/>
      <c r="D133" s="20"/>
      <c r="E133" s="20"/>
      <c r="F133" s="20"/>
      <c r="G133" s="21"/>
      <c r="H133" s="32"/>
    </row>
    <row r="134" spans="1:8" ht="19.5" customHeight="1">
      <c r="A134" s="118"/>
      <c r="B134" s="118" t="s">
        <v>61</v>
      </c>
      <c r="C134" s="41" t="s">
        <v>55</v>
      </c>
      <c r="D134" s="20"/>
      <c r="E134" s="60"/>
      <c r="F134" s="60"/>
      <c r="G134" s="21"/>
      <c r="H134" s="22"/>
    </row>
    <row r="135" spans="1:8" ht="19.5" customHeight="1">
      <c r="A135" s="100"/>
      <c r="B135" s="100" t="s">
        <v>217</v>
      </c>
      <c r="C135" s="119" t="s">
        <v>57</v>
      </c>
      <c r="D135" s="20"/>
      <c r="E135" s="20"/>
      <c r="F135" s="20"/>
      <c r="G135" s="21"/>
      <c r="H135" s="32"/>
    </row>
    <row r="136" spans="1:8" ht="19.5" customHeight="1">
      <c r="A136" s="100"/>
      <c r="B136" s="33" t="s">
        <v>218</v>
      </c>
      <c r="C136" s="115" t="s">
        <v>58</v>
      </c>
      <c r="D136" s="20" t="s">
        <v>26</v>
      </c>
      <c r="E136" s="60"/>
      <c r="F136" s="44"/>
      <c r="G136" s="21"/>
      <c r="H136" s="32"/>
    </row>
    <row r="137" spans="1:8" ht="19.5" customHeight="1">
      <c r="A137" s="100"/>
      <c r="B137" s="33" t="s">
        <v>219</v>
      </c>
      <c r="C137" s="115" t="s">
        <v>179</v>
      </c>
      <c r="D137" s="44"/>
      <c r="E137" s="42"/>
      <c r="F137" s="44"/>
      <c r="G137" s="21"/>
      <c r="H137" s="32"/>
    </row>
    <row r="138" spans="1:8" ht="19.5" customHeight="1">
      <c r="A138" s="100">
        <v>2</v>
      </c>
      <c r="B138" s="55" t="s">
        <v>228</v>
      </c>
      <c r="C138" s="57" t="s">
        <v>221</v>
      </c>
      <c r="D138" s="20" t="s">
        <v>280</v>
      </c>
      <c r="E138" s="42"/>
      <c r="F138" s="102"/>
      <c r="G138" s="102"/>
      <c r="H138" s="108"/>
    </row>
    <row r="139" spans="1:8" ht="19.5" customHeight="1">
      <c r="A139" s="100"/>
      <c r="B139" s="33" t="s">
        <v>222</v>
      </c>
      <c r="C139" s="115" t="s">
        <v>72</v>
      </c>
      <c r="D139" s="44"/>
      <c r="E139" s="42"/>
      <c r="F139" s="61"/>
      <c r="G139" s="103"/>
      <c r="H139" s="108"/>
    </row>
    <row r="140" spans="1:8" ht="19.5" customHeight="1">
      <c r="A140" s="100">
        <v>2</v>
      </c>
      <c r="B140" s="55" t="s">
        <v>232</v>
      </c>
      <c r="C140" s="110" t="s">
        <v>71</v>
      </c>
      <c r="D140" s="20" t="s">
        <v>280</v>
      </c>
      <c r="E140" s="42"/>
      <c r="F140" s="102"/>
      <c r="G140" s="102"/>
      <c r="H140" s="108"/>
    </row>
    <row r="141" spans="1:8" ht="19.5" customHeight="1">
      <c r="A141" s="100"/>
      <c r="B141" s="33" t="s">
        <v>224</v>
      </c>
      <c r="C141" s="115" t="s">
        <v>59</v>
      </c>
      <c r="D141" s="44"/>
      <c r="E141" s="42"/>
      <c r="F141" s="61"/>
      <c r="G141" s="103"/>
      <c r="H141" s="108">
        <f t="shared" ref="H141" si="1">E141*G141</f>
        <v>0</v>
      </c>
    </row>
    <row r="142" spans="1:8" ht="19.5" customHeight="1">
      <c r="A142" s="100">
        <v>2</v>
      </c>
      <c r="B142" s="55" t="s">
        <v>235</v>
      </c>
      <c r="C142" s="57" t="s">
        <v>226</v>
      </c>
      <c r="D142" s="20" t="s">
        <v>280</v>
      </c>
      <c r="E142" s="42"/>
      <c r="F142" s="102"/>
      <c r="G142" s="102"/>
      <c r="H142" s="108"/>
    </row>
    <row r="143" spans="1:8" ht="19.5" customHeight="1">
      <c r="A143" s="100"/>
      <c r="B143" s="33" t="s">
        <v>227</v>
      </c>
      <c r="C143" s="115" t="s">
        <v>60</v>
      </c>
      <c r="D143" s="44"/>
      <c r="E143" s="42"/>
      <c r="F143" s="61"/>
      <c r="G143" s="103"/>
      <c r="H143" s="108"/>
    </row>
    <row r="144" spans="1:8" ht="19.5" customHeight="1">
      <c r="A144" s="100">
        <v>2</v>
      </c>
      <c r="B144" s="55" t="s">
        <v>236</v>
      </c>
      <c r="C144" s="57" t="s">
        <v>60</v>
      </c>
      <c r="D144" s="20" t="s">
        <v>280</v>
      </c>
      <c r="E144" s="42"/>
      <c r="F144" s="61"/>
      <c r="G144" s="102"/>
      <c r="H144" s="108"/>
    </row>
    <row r="145" spans="1:8" ht="19.5" customHeight="1" thickBot="1">
      <c r="A145" s="100"/>
      <c r="B145" s="33"/>
      <c r="C145" s="46"/>
      <c r="D145" s="44"/>
      <c r="E145" s="44"/>
      <c r="F145" s="44"/>
      <c r="G145" s="21"/>
      <c r="H145" s="32"/>
    </row>
    <row r="146" spans="1:8" ht="19.5" customHeight="1" thickBot="1">
      <c r="A146" s="152"/>
      <c r="B146" s="35"/>
      <c r="C146" s="36" t="str">
        <f>"Sous-total "&amp;C134</f>
        <v>Sous-total Travaux d'Electricité</v>
      </c>
      <c r="D146" s="37"/>
      <c r="E146" s="37"/>
      <c r="F146" s="37"/>
      <c r="G146" s="38" t="s">
        <v>47</v>
      </c>
      <c r="H146" s="2"/>
    </row>
    <row r="147" spans="1:8" ht="19.5" customHeight="1">
      <c r="A147" s="40"/>
      <c r="B147" s="40"/>
      <c r="C147" s="41"/>
      <c r="D147" s="20"/>
      <c r="E147" s="20"/>
      <c r="F147" s="20"/>
      <c r="G147" s="21"/>
      <c r="H147" s="32"/>
    </row>
    <row r="148" spans="1:8" ht="19.5" customHeight="1">
      <c r="A148" s="40"/>
      <c r="B148" s="40" t="s">
        <v>230</v>
      </c>
      <c r="C148" s="41" t="s">
        <v>229</v>
      </c>
      <c r="D148" s="20"/>
      <c r="E148" s="20"/>
      <c r="F148" s="20"/>
      <c r="G148" s="21"/>
      <c r="H148" s="32"/>
    </row>
    <row r="149" spans="1:8" ht="19.5" customHeight="1">
      <c r="A149" s="100"/>
      <c r="B149" s="100" t="s">
        <v>231</v>
      </c>
      <c r="C149" s="119" t="s">
        <v>97</v>
      </c>
      <c r="D149" s="20"/>
      <c r="E149" s="60"/>
      <c r="F149" s="20"/>
      <c r="G149" s="21"/>
      <c r="H149" s="32"/>
    </row>
    <row r="150" spans="1:8" ht="19.5" customHeight="1">
      <c r="A150" s="100">
        <v>3</v>
      </c>
      <c r="B150" s="55" t="s">
        <v>237</v>
      </c>
      <c r="C150" s="57" t="s">
        <v>176</v>
      </c>
      <c r="D150" s="20" t="s">
        <v>259</v>
      </c>
      <c r="E150" s="60">
        <f>7+2</f>
        <v>9</v>
      </c>
      <c r="F150" s="20"/>
      <c r="G150" s="21"/>
      <c r="H150" s="32"/>
    </row>
    <row r="151" spans="1:8" ht="19.5" customHeight="1">
      <c r="A151" s="100"/>
      <c r="B151" s="100" t="s">
        <v>234</v>
      </c>
      <c r="C151" s="119" t="s">
        <v>233</v>
      </c>
      <c r="D151" s="20"/>
      <c r="E151" s="60"/>
      <c r="F151" s="20"/>
      <c r="G151" s="21"/>
      <c r="H151" s="32"/>
    </row>
    <row r="152" spans="1:8" ht="19.5" customHeight="1">
      <c r="A152" s="100">
        <v>3</v>
      </c>
      <c r="B152" s="55" t="s">
        <v>239</v>
      </c>
      <c r="C152" s="57" t="s">
        <v>177</v>
      </c>
      <c r="D152" s="20" t="s">
        <v>21</v>
      </c>
      <c r="E152" s="60">
        <v>1</v>
      </c>
      <c r="F152" s="20"/>
      <c r="G152" s="21"/>
      <c r="H152" s="32"/>
    </row>
    <row r="153" spans="1:8" ht="19.5" customHeight="1">
      <c r="A153" s="100">
        <v>3</v>
      </c>
      <c r="B153" s="55" t="s">
        <v>241</v>
      </c>
      <c r="C153" s="57" t="s">
        <v>98</v>
      </c>
      <c r="D153" s="20" t="s">
        <v>21</v>
      </c>
      <c r="E153" s="60">
        <v>1</v>
      </c>
      <c r="F153" s="102"/>
      <c r="G153" s="103"/>
      <c r="H153" s="108"/>
    </row>
    <row r="154" spans="1:8" ht="19.5" customHeight="1">
      <c r="A154" s="100">
        <v>3</v>
      </c>
      <c r="B154" s="55" t="s">
        <v>242</v>
      </c>
      <c r="C154" s="57" t="s">
        <v>99</v>
      </c>
      <c r="D154" s="20" t="s">
        <v>21</v>
      </c>
      <c r="E154" s="60">
        <v>1</v>
      </c>
      <c r="F154" s="102"/>
      <c r="G154" s="103"/>
      <c r="H154" s="108"/>
    </row>
    <row r="155" spans="1:8" ht="19.5" customHeight="1">
      <c r="A155" s="100"/>
      <c r="B155" s="100" t="s">
        <v>238</v>
      </c>
      <c r="C155" s="119" t="s">
        <v>100</v>
      </c>
      <c r="D155" s="20"/>
      <c r="E155" s="60"/>
      <c r="F155" s="62"/>
      <c r="G155" s="103"/>
      <c r="H155" s="108"/>
    </row>
    <row r="156" spans="1:8" ht="19.5" customHeight="1">
      <c r="A156" s="100">
        <v>3</v>
      </c>
      <c r="B156" s="55" t="s">
        <v>243</v>
      </c>
      <c r="C156" s="57" t="s">
        <v>101</v>
      </c>
      <c r="D156" s="20" t="s">
        <v>21</v>
      </c>
      <c r="E156" s="60">
        <v>1</v>
      </c>
      <c r="F156" s="62"/>
      <c r="G156" s="103"/>
      <c r="H156" s="108"/>
    </row>
    <row r="157" spans="1:8" ht="19.5" customHeight="1">
      <c r="A157" s="100"/>
      <c r="B157" s="100" t="s">
        <v>240</v>
      </c>
      <c r="C157" s="119" t="s">
        <v>178</v>
      </c>
      <c r="D157" s="20"/>
      <c r="E157" s="60"/>
      <c r="F157" s="62"/>
      <c r="G157" s="103"/>
      <c r="H157" s="108"/>
    </row>
    <row r="158" spans="1:8" ht="19.5" customHeight="1">
      <c r="A158" s="100">
        <v>3</v>
      </c>
      <c r="B158" s="55" t="s">
        <v>244</v>
      </c>
      <c r="C158" s="57" t="s">
        <v>260</v>
      </c>
      <c r="D158" s="20" t="s">
        <v>259</v>
      </c>
      <c r="E158" s="60">
        <f>E150*2</f>
        <v>18</v>
      </c>
      <c r="F158" s="62"/>
      <c r="G158" s="103"/>
      <c r="H158" s="108"/>
    </row>
    <row r="159" spans="1:8" ht="19.5" customHeight="1" thickBot="1">
      <c r="A159" s="100"/>
      <c r="B159" s="33"/>
      <c r="C159" s="46"/>
      <c r="D159" s="20"/>
      <c r="E159" s="42"/>
      <c r="F159" s="42"/>
      <c r="G159" s="43"/>
      <c r="H159" s="22"/>
    </row>
    <row r="160" spans="1:8" ht="19.5" customHeight="1" thickBot="1">
      <c r="A160" s="152"/>
      <c r="B160" s="35"/>
      <c r="C160" s="36" t="str">
        <f>"Sous-total "&amp;C148</f>
        <v>Sous-total Travaux de maçonnerie et second-oeuvre</v>
      </c>
      <c r="D160" s="37"/>
      <c r="E160" s="37"/>
      <c r="F160" s="37"/>
      <c r="G160" s="38" t="s">
        <v>47</v>
      </c>
      <c r="H160" s="2"/>
    </row>
    <row r="161" spans="1:8" ht="19.5" customHeight="1" thickBot="1">
      <c r="A161" s="144"/>
      <c r="B161" s="144"/>
      <c r="C161" s="145"/>
      <c r="D161" s="126"/>
      <c r="E161" s="126"/>
      <c r="F161" s="126"/>
      <c r="G161" s="146"/>
      <c r="H161" s="147"/>
    </row>
    <row r="162" spans="1:8" ht="19.5" customHeight="1">
      <c r="A162" s="95"/>
      <c r="B162" s="95" t="s">
        <v>95</v>
      </c>
      <c r="C162" s="96" t="s">
        <v>262</v>
      </c>
      <c r="D162" s="132"/>
      <c r="E162" s="132"/>
      <c r="F162" s="132"/>
      <c r="G162" s="148"/>
      <c r="H162" s="99"/>
    </row>
    <row r="163" spans="1:8" ht="19.5" customHeight="1">
      <c r="A163" s="100"/>
      <c r="B163" s="100" t="s">
        <v>96</v>
      </c>
      <c r="C163" s="119" t="s">
        <v>263</v>
      </c>
      <c r="D163" s="20"/>
      <c r="E163" s="60"/>
      <c r="F163" s="20"/>
      <c r="G163" s="21"/>
      <c r="H163" s="32"/>
    </row>
    <row r="164" spans="1:8" ht="19.5" customHeight="1">
      <c r="A164" s="100">
        <v>3</v>
      </c>
      <c r="B164" s="55" t="s">
        <v>245</v>
      </c>
      <c r="C164" s="57" t="s">
        <v>265</v>
      </c>
      <c r="D164" s="20" t="s">
        <v>21</v>
      </c>
      <c r="E164" s="60">
        <v>1</v>
      </c>
      <c r="F164" s="20"/>
      <c r="G164" s="21"/>
      <c r="H164" s="32"/>
    </row>
    <row r="165" spans="1:8" ht="19.5" customHeight="1">
      <c r="A165" s="100">
        <v>3</v>
      </c>
      <c r="B165" s="55" t="s">
        <v>246</v>
      </c>
      <c r="C165" s="57" t="s">
        <v>264</v>
      </c>
      <c r="D165" s="20" t="s">
        <v>21</v>
      </c>
      <c r="E165" s="60">
        <v>1</v>
      </c>
      <c r="F165" s="62"/>
      <c r="G165" s="103"/>
      <c r="H165" s="108"/>
    </row>
    <row r="166" spans="1:8" ht="19.5" customHeight="1" thickBot="1">
      <c r="A166" s="100"/>
      <c r="B166" s="33"/>
      <c r="C166" s="46"/>
      <c r="D166" s="20"/>
      <c r="E166" s="42"/>
      <c r="F166" s="42"/>
      <c r="G166" s="43"/>
      <c r="H166" s="22"/>
    </row>
    <row r="167" spans="1:8" ht="19.5" customHeight="1" thickBot="1">
      <c r="A167" s="152"/>
      <c r="B167" s="35"/>
      <c r="C167" s="36" t="str">
        <f>"Sous-total "&amp;C162</f>
        <v>Sous-total Travaux de métallerie</v>
      </c>
      <c r="D167" s="37"/>
      <c r="E167" s="37"/>
      <c r="F167" s="37"/>
      <c r="G167" s="38" t="s">
        <v>47</v>
      </c>
      <c r="H167" s="2"/>
    </row>
    <row r="168" spans="1:8" ht="19.5" customHeight="1">
      <c r="A168" s="40"/>
      <c r="B168" s="40"/>
      <c r="C168" s="41"/>
      <c r="D168" s="20"/>
      <c r="E168" s="20"/>
      <c r="F168" s="20"/>
      <c r="G168" s="21"/>
      <c r="H168" s="32"/>
    </row>
    <row r="169" spans="1:8" ht="19.5" customHeight="1">
      <c r="A169" s="40"/>
      <c r="B169" s="40" t="s">
        <v>266</v>
      </c>
      <c r="C169" s="41" t="s">
        <v>68</v>
      </c>
      <c r="D169" s="20"/>
      <c r="E169" s="20"/>
      <c r="F169" s="20"/>
      <c r="G169" s="21"/>
      <c r="H169" s="32"/>
    </row>
    <row r="170" spans="1:8" ht="19.5" customHeight="1">
      <c r="A170" s="100"/>
      <c r="B170" s="100" t="s">
        <v>267</v>
      </c>
      <c r="C170" s="119" t="s">
        <v>62</v>
      </c>
      <c r="D170" s="20"/>
      <c r="E170" s="60"/>
      <c r="F170" s="102"/>
      <c r="G170" s="103"/>
      <c r="H170" s="108"/>
    </row>
    <row r="171" spans="1:8" ht="19.5" customHeight="1">
      <c r="A171" s="100">
        <v>1</v>
      </c>
      <c r="B171" s="55" t="s">
        <v>249</v>
      </c>
      <c r="C171" s="57" t="s">
        <v>63</v>
      </c>
      <c r="D171" s="20" t="s">
        <v>280</v>
      </c>
      <c r="E171" s="60"/>
      <c r="F171" s="102"/>
      <c r="G171" s="103"/>
      <c r="H171" s="108"/>
    </row>
    <row r="172" spans="1:8" ht="19.5" customHeight="1">
      <c r="A172" s="100"/>
      <c r="B172" s="100" t="s">
        <v>268</v>
      </c>
      <c r="C172" s="119" t="s">
        <v>102</v>
      </c>
      <c r="D172" s="20"/>
      <c r="E172" s="60"/>
      <c r="F172" s="62"/>
      <c r="G172" s="103"/>
      <c r="H172" s="108"/>
    </row>
    <row r="173" spans="1:8" ht="19.5" customHeight="1">
      <c r="A173" s="100">
        <v>1</v>
      </c>
      <c r="B173" s="55" t="s">
        <v>252</v>
      </c>
      <c r="C173" s="57" t="s">
        <v>103</v>
      </c>
      <c r="D173" s="20" t="s">
        <v>280</v>
      </c>
      <c r="E173" s="60"/>
      <c r="F173" s="61"/>
      <c r="G173" s="103"/>
      <c r="H173" s="108"/>
    </row>
    <row r="174" spans="1:8" ht="19.5" customHeight="1">
      <c r="A174" s="100"/>
      <c r="B174" s="100" t="s">
        <v>269</v>
      </c>
      <c r="C174" s="119" t="s">
        <v>76</v>
      </c>
      <c r="D174" s="20"/>
      <c r="E174" s="60"/>
      <c r="F174" s="62"/>
      <c r="G174" s="103"/>
      <c r="H174" s="108"/>
    </row>
    <row r="175" spans="1:8" ht="19.5" customHeight="1">
      <c r="A175" s="100" t="s">
        <v>277</v>
      </c>
      <c r="B175" s="55" t="s">
        <v>253</v>
      </c>
      <c r="C175" s="57" t="s">
        <v>247</v>
      </c>
      <c r="D175" s="20" t="s">
        <v>280</v>
      </c>
      <c r="E175" s="60"/>
      <c r="F175" s="62"/>
      <c r="G175" s="103"/>
      <c r="H175" s="108"/>
    </row>
    <row r="176" spans="1:8" ht="19.5" customHeight="1">
      <c r="A176" s="100" t="s">
        <v>276</v>
      </c>
      <c r="B176" s="55" t="s">
        <v>271</v>
      </c>
      <c r="C176" s="57" t="s">
        <v>248</v>
      </c>
      <c r="D176" s="20" t="s">
        <v>280</v>
      </c>
      <c r="E176" s="60"/>
      <c r="F176" s="62"/>
      <c r="G176" s="103"/>
      <c r="H176" s="108"/>
    </row>
    <row r="177" spans="1:8" ht="19.5" customHeight="1">
      <c r="A177" s="100">
        <v>1</v>
      </c>
      <c r="B177" s="55" t="s">
        <v>272</v>
      </c>
      <c r="C177" s="57" t="s">
        <v>69</v>
      </c>
      <c r="D177" s="20" t="s">
        <v>280</v>
      </c>
      <c r="E177" s="60"/>
      <c r="F177" s="62"/>
      <c r="G177" s="103"/>
      <c r="H177" s="108"/>
    </row>
    <row r="178" spans="1:8" ht="19.5" customHeight="1">
      <c r="A178" s="100"/>
      <c r="B178" s="100" t="s">
        <v>270</v>
      </c>
      <c r="C178" s="119" t="s">
        <v>70</v>
      </c>
      <c r="D178" s="20"/>
      <c r="E178" s="60"/>
      <c r="F178" s="62"/>
      <c r="G178" s="103"/>
      <c r="H178" s="108"/>
    </row>
    <row r="179" spans="1:8" ht="19.5" customHeight="1">
      <c r="A179" s="100">
        <v>1</v>
      </c>
      <c r="B179" s="55" t="s">
        <v>273</v>
      </c>
      <c r="C179" s="57" t="s">
        <v>70</v>
      </c>
      <c r="D179" s="20" t="s">
        <v>280</v>
      </c>
      <c r="E179" s="60"/>
      <c r="F179" s="62"/>
      <c r="G179" s="103"/>
      <c r="H179" s="108"/>
    </row>
    <row r="180" spans="1:8" ht="19.5" customHeight="1" thickBot="1">
      <c r="A180" s="100"/>
      <c r="B180" s="33"/>
      <c r="C180" s="57"/>
      <c r="D180" s="20"/>
      <c r="E180" s="42"/>
      <c r="F180" s="42"/>
      <c r="G180" s="43"/>
      <c r="H180" s="22"/>
    </row>
    <row r="181" spans="1:8" ht="19.5" customHeight="1" thickBot="1">
      <c r="A181" s="152"/>
      <c r="B181" s="35"/>
      <c r="C181" s="36" t="str">
        <f>"Sous-total "&amp;C169</f>
        <v>Sous-total Prestations diverses</v>
      </c>
      <c r="D181" s="37"/>
      <c r="E181" s="37"/>
      <c r="F181" s="37"/>
      <c r="G181" s="38" t="s">
        <v>47</v>
      </c>
      <c r="H181" s="2"/>
    </row>
    <row r="182" spans="1:8" ht="19.5" customHeight="1" thickBot="1">
      <c r="A182" s="153"/>
      <c r="B182" s="45"/>
      <c r="C182" s="47"/>
      <c r="D182" s="47"/>
      <c r="E182" s="47"/>
      <c r="F182" s="47"/>
      <c r="G182" s="47"/>
      <c r="H182" s="48"/>
    </row>
    <row r="183" spans="1:8" ht="19.5" customHeight="1" thickBot="1">
      <c r="A183" s="153"/>
      <c r="B183" s="45"/>
      <c r="C183" s="64" t="str">
        <f>"Sous-total "&amp;C24</f>
        <v>Sous-total DESCRIPTION DES TRAVAUX</v>
      </c>
      <c r="D183" s="88"/>
      <c r="E183" s="88"/>
      <c r="F183" s="88"/>
      <c r="G183" s="89" t="s">
        <v>33</v>
      </c>
      <c r="H183" s="65"/>
    </row>
    <row r="184" spans="1:8" ht="19.5" customHeight="1" thickBot="1">
      <c r="A184" s="153"/>
      <c r="B184" s="45"/>
      <c r="C184" s="47"/>
      <c r="D184" s="47"/>
      <c r="E184" s="47"/>
      <c r="F184" s="47"/>
      <c r="G184" s="47"/>
      <c r="H184" s="32"/>
    </row>
    <row r="185" spans="1:8" ht="19.5" customHeight="1">
      <c r="A185" s="154"/>
      <c r="B185" s="76"/>
      <c r="C185" s="77" t="s">
        <v>64</v>
      </c>
      <c r="D185" s="78"/>
      <c r="E185" s="78"/>
      <c r="F185" s="78"/>
      <c r="G185" s="78"/>
      <c r="H185" s="79"/>
    </row>
    <row r="186" spans="1:8" ht="19.5" customHeight="1">
      <c r="A186" s="155"/>
      <c r="B186" s="80"/>
      <c r="C186" s="81" t="s">
        <v>65</v>
      </c>
      <c r="D186" s="82"/>
      <c r="E186" s="82"/>
      <c r="F186" s="82"/>
      <c r="G186" s="82"/>
      <c r="H186" s="83"/>
    </row>
    <row r="187" spans="1:8" ht="19.5" customHeight="1" thickBot="1">
      <c r="A187" s="156"/>
      <c r="B187" s="84"/>
      <c r="C187" s="85" t="s">
        <v>66</v>
      </c>
      <c r="D187" s="86"/>
      <c r="E187" s="86"/>
      <c r="F187" s="86"/>
      <c r="G187" s="86"/>
      <c r="H187" s="87"/>
    </row>
    <row r="188" spans="1:8" ht="18.75" customHeight="1">
      <c r="H188" s="49"/>
    </row>
    <row r="189" spans="1:8" ht="18.75" customHeight="1"/>
    <row r="190" spans="1:8" ht="18.75" customHeight="1"/>
    <row r="191" spans="1:8" ht="18.75" customHeight="1"/>
  </sheetData>
  <mergeCells count="7">
    <mergeCell ref="C132:D132"/>
    <mergeCell ref="C93:D93"/>
    <mergeCell ref="C24:H24"/>
    <mergeCell ref="B1:H1"/>
    <mergeCell ref="B2:C3"/>
    <mergeCell ref="D2:H2"/>
    <mergeCell ref="D3:H3"/>
  </mergeCells>
  <phoneticPr fontId="107" type="noConversion"/>
  <printOptions horizontalCentered="1"/>
  <pageMargins left="0.62992125984251968" right="0.39370078740157483" top="0.94488188976377963" bottom="0.70866141732283472" header="0.31496062992125984" footer="0.31496062992125984"/>
  <pageSetup paperSize="9" scale="60" fitToHeight="0" orientation="portrait" r:id="rId1"/>
  <headerFooter>
    <oddHeader>&amp;L&amp;"-,Italique"Ministère de la justice – DISP Marseille
CP Toulon
Réaménagement de la cuisine centrale&amp;CLot 3 : maçonnerie
CDPGF&amp;R&amp;"-,Italique"Phase PRO
Indice A</oddHeader>
    <oddFooter>&amp;L&amp;"-,Italique"GEE&amp;R&amp;"-,Italique"Page &amp;P / &amp;N</oddFooter>
  </headerFooter>
  <rowBreaks count="3" manualBreakCount="3">
    <brk id="58" max="7" man="1"/>
    <brk id="111" max="7" man="1"/>
    <brk id="161" max="7" man="1"/>
  </rowBreaks>
  <ignoredErrors>
    <ignoredError sqref="H33 G141:H141 H11:H12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PDG</vt:lpstr>
      <vt:lpstr>CDPGF-Base</vt:lpstr>
      <vt:lpstr>'CDPGF-Base'!Impression_des_titres</vt:lpstr>
      <vt:lpstr>'CDPGF-Base'!Zone_d_impression</vt:lpstr>
      <vt:lpstr>PDG!Zone_d_impression</vt:lpstr>
    </vt:vector>
  </TitlesOfParts>
  <Company>Hewlett-Packard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SERETECH</dc:creator>
  <cp:lastModifiedBy>Olivier Moinier</cp:lastModifiedBy>
  <cp:revision/>
  <cp:lastPrinted>2025-11-26T07:59:45Z</cp:lastPrinted>
  <dcterms:created xsi:type="dcterms:W3CDTF">2012-10-01T15:10:51Z</dcterms:created>
  <dcterms:modified xsi:type="dcterms:W3CDTF">2025-12-01T13:24:47Z</dcterms:modified>
</cp:coreProperties>
</file>